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DICADORES ESTADISTICOS 2018 A 2023\EMERGENCIAS 2020 A 2023\30 1RAS CAUSAS MORB 2021\"/>
    </mc:Choice>
  </mc:AlternateContent>
  <xr:revisionPtr revIDLastSave="0" documentId="13_ncr:1_{E867A7CF-9075-470D-B693-5B9C54E399E7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MORB GRUPO Dx &quot;D&quot;" sheetId="21" r:id="rId1"/>
    <sheet name="MORB POR CATEG Dx &quot;D&quot;" sheetId="20" r:id="rId2"/>
    <sheet name="MOR SUB CATEG Dx &quot;D&quot;" sheetId="22" r:id="rId3"/>
    <sheet name="30 1RAS CAUSAS MORB H APLAO" sheetId="14" r:id="rId4"/>
  </sheets>
  <definedNames>
    <definedName name="_xlnm._FilterDatabase" localSheetId="2" hidden="1">'MOR SUB CATEG Dx "D"'!$C$2:$C$346</definedName>
    <definedName name="_xlnm._FilterDatabase" localSheetId="0" hidden="1">'MORB GRUPO Dx "D"'!$C$3:$C$114</definedName>
    <definedName name="_xlnm._FilterDatabase" localSheetId="1" hidden="1">'MORB POR CATEG Dx "D"'!$C$2:$C$822</definedName>
    <definedName name="_xlnm.Criteria" localSheetId="1">'MORB POR CATEG Dx "D"'!$M$8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4" l="1"/>
  <c r="N8" i="20"/>
  <c r="M8" i="20"/>
  <c r="L8" i="20"/>
  <c r="K8" i="20"/>
  <c r="J8" i="20"/>
  <c r="I8" i="20"/>
  <c r="H8" i="20"/>
  <c r="G8" i="20"/>
  <c r="F8" i="20"/>
  <c r="E8" i="20"/>
  <c r="D8" i="20"/>
  <c r="H19" i="14"/>
  <c r="I21" i="14" s="1"/>
  <c r="H16" i="14"/>
  <c r="I18" i="14" s="1"/>
  <c r="H13" i="14"/>
  <c r="I15" i="14" s="1"/>
  <c r="H10" i="14"/>
  <c r="I12" i="14" s="1"/>
  <c r="H7" i="14"/>
  <c r="I9" i="14" s="1"/>
  <c r="I20" i="14" l="1"/>
  <c r="I14" i="14"/>
  <c r="I11" i="14"/>
  <c r="I8" i="14"/>
  <c r="H6" i="14"/>
  <c r="I19" i="14" s="1"/>
  <c r="I17" i="14"/>
  <c r="I13" i="14" l="1"/>
  <c r="I10" i="14"/>
  <c r="I7" i="14"/>
  <c r="I16" i="14"/>
  <c r="E139" i="14" l="1"/>
  <c r="E140" i="14"/>
  <c r="E138" i="14"/>
  <c r="E135" i="14"/>
  <c r="E136" i="14"/>
  <c r="E134" i="14"/>
  <c r="E132" i="14"/>
  <c r="E130" i="14"/>
  <c r="E127" i="14"/>
  <c r="E128" i="14"/>
  <c r="E126" i="14"/>
  <c r="E124" i="14"/>
  <c r="E123" i="14"/>
  <c r="E117" i="14"/>
  <c r="E118" i="14"/>
  <c r="E119" i="14"/>
  <c r="E120" i="14"/>
  <c r="E121" i="14"/>
  <c r="E116" i="14"/>
  <c r="E113" i="14"/>
  <c r="E114" i="14"/>
  <c r="E112" i="14"/>
  <c r="E110" i="14"/>
  <c r="E109" i="14"/>
  <c r="E107" i="14"/>
  <c r="E106" i="14"/>
  <c r="E101" i="14"/>
  <c r="E102" i="14"/>
  <c r="E103" i="14"/>
  <c r="E104" i="14"/>
  <c r="E100" i="14"/>
  <c r="E95" i="14"/>
  <c r="E96" i="14"/>
  <c r="E97" i="14"/>
  <c r="E98" i="14"/>
  <c r="E94" i="14"/>
  <c r="E90" i="14"/>
  <c r="E91" i="14"/>
  <c r="E92" i="14"/>
  <c r="E89" i="14"/>
  <c r="E82" i="14"/>
  <c r="E83" i="14"/>
  <c r="E84" i="14"/>
  <c r="E85" i="14"/>
  <c r="E86" i="14"/>
  <c r="E87" i="14"/>
  <c r="E81" i="14"/>
  <c r="E79" i="14"/>
  <c r="E74" i="14"/>
  <c r="E75" i="14"/>
  <c r="E76" i="14"/>
  <c r="E77" i="14"/>
  <c r="E73" i="14"/>
  <c r="E67" i="14"/>
  <c r="E68" i="14"/>
  <c r="E69" i="14"/>
  <c r="E70" i="14"/>
  <c r="E71" i="14"/>
  <c r="E66" i="14"/>
  <c r="E60" i="14"/>
  <c r="E61" i="14"/>
  <c r="E62" i="14"/>
  <c r="E63" i="14"/>
  <c r="E64" i="14"/>
  <c r="E59" i="14"/>
  <c r="E55" i="14"/>
  <c r="E56" i="14"/>
  <c r="E57" i="14"/>
  <c r="E54" i="14"/>
  <c r="E50" i="14"/>
  <c r="E51" i="14"/>
  <c r="E52" i="14"/>
  <c r="E49" i="14"/>
  <c r="E45" i="14"/>
  <c r="E46" i="14"/>
  <c r="E47" i="14"/>
  <c r="E44" i="14"/>
  <c r="E41" i="14"/>
  <c r="E42" i="14"/>
  <c r="E40" i="14"/>
  <c r="E37" i="14"/>
  <c r="E38" i="14"/>
  <c r="E36" i="14"/>
  <c r="E34" i="14"/>
  <c r="E32" i="14"/>
  <c r="E27" i="14"/>
  <c r="E28" i="14"/>
  <c r="E29" i="14"/>
  <c r="E30" i="14"/>
  <c r="E26" i="14"/>
  <c r="E24" i="14"/>
  <c r="E23" i="14"/>
  <c r="E18" i="14"/>
  <c r="E19" i="14"/>
  <c r="E20" i="14"/>
  <c r="E21" i="14"/>
  <c r="E17" i="14"/>
  <c r="E15" i="14"/>
  <c r="E14" i="14"/>
  <c r="E9" i="14"/>
  <c r="E10" i="14"/>
  <c r="E11" i="14"/>
  <c r="E12" i="14"/>
  <c r="E8" i="14"/>
  <c r="D9" i="21" l="1"/>
  <c r="N8" i="22"/>
  <c r="M8" i="22"/>
  <c r="L8" i="22"/>
  <c r="K8" i="22"/>
  <c r="J8" i="22"/>
  <c r="I8" i="22"/>
  <c r="H8" i="22"/>
  <c r="G8" i="22"/>
  <c r="F8" i="22"/>
  <c r="E8" i="22"/>
  <c r="D8" i="22" l="1"/>
  <c r="D6" i="14"/>
  <c r="E16" i="14" l="1"/>
  <c r="E48" i="14"/>
  <c r="E93" i="14"/>
  <c r="E129" i="14"/>
  <c r="E108" i="14"/>
  <c r="E72" i="14"/>
  <c r="E78" i="14"/>
  <c r="E22" i="14"/>
  <c r="E53" i="14"/>
  <c r="E99" i="14"/>
  <c r="E131" i="14"/>
  <c r="E65" i="14"/>
  <c r="E33" i="14"/>
  <c r="E35" i="14"/>
  <c r="E125" i="14"/>
  <c r="E25" i="14"/>
  <c r="E58" i="14"/>
  <c r="E105" i="14"/>
  <c r="E133" i="14"/>
  <c r="E31" i="14"/>
  <c r="E137" i="14"/>
  <c r="E111" i="14"/>
  <c r="E141" i="14"/>
  <c r="E115" i="14"/>
  <c r="E39" i="14"/>
  <c r="E80" i="14"/>
  <c r="E122" i="14"/>
  <c r="E13" i="14"/>
  <c r="E43" i="14"/>
  <c r="E88" i="14"/>
  <c r="E7" i="14"/>
  <c r="E6" i="14" l="1"/>
</calcChain>
</file>

<file path=xl/sharedStrings.xml><?xml version="1.0" encoding="utf-8"?>
<sst xmlns="http://schemas.openxmlformats.org/spreadsheetml/2006/main" count="2251" uniqueCount="1251">
  <si>
    <t xml:space="preserve">Periodo : </t>
  </si>
  <si>
    <t>MAS</t>
  </si>
  <si>
    <t>FEM</t>
  </si>
  <si>
    <t>Total general</t>
  </si>
  <si>
    <t>ADOLESCENTES</t>
  </si>
  <si>
    <t>JOVENES</t>
  </si>
  <si>
    <t>NIÑOS</t>
  </si>
  <si>
    <t>ADULTO</t>
  </si>
  <si>
    <t>ADULTO MAYOR</t>
  </si>
  <si>
    <t>Total Diagnósticos</t>
  </si>
  <si>
    <t>Edad Según ETAPAS DE VIDA</t>
  </si>
  <si>
    <t>Categoria</t>
  </si>
  <si>
    <t>A09</t>
  </si>
  <si>
    <t>OTRAS GASTROENTERITIS Y COLITIS DE ORIGEN INFECCIOSO Y NO ESPECIFICADO</t>
  </si>
  <si>
    <t>A41</t>
  </si>
  <si>
    <t>OTRAS SEPTICEMIAS</t>
  </si>
  <si>
    <t>E10</t>
  </si>
  <si>
    <t>DIABETES MELLITUS INSULINODEPENDIENTE</t>
  </si>
  <si>
    <t>E11</t>
  </si>
  <si>
    <t>DIABETES MELLITUS NO INSULINODEPENDIENTE</t>
  </si>
  <si>
    <t>E14</t>
  </si>
  <si>
    <t>DIABETES MELLITUS, NO ESPECIFICADA</t>
  </si>
  <si>
    <t>G40</t>
  </si>
  <si>
    <t>EPILEPSIA</t>
  </si>
  <si>
    <t>I10</t>
  </si>
  <si>
    <t>HIPERTENSION ESENCIAL (PRIMARIA)</t>
  </si>
  <si>
    <t>J18</t>
  </si>
  <si>
    <t>NEUMONIA, ORGANISMO NO ESPECIFICADO</t>
  </si>
  <si>
    <t>J20</t>
  </si>
  <si>
    <t>BRONQUITIS AGUDA</t>
  </si>
  <si>
    <t>J21</t>
  </si>
  <si>
    <t>BRONQUIOLITIS AGUDA</t>
  </si>
  <si>
    <t>J96</t>
  </si>
  <si>
    <t>INSUFICIENCIA RESPIRATORIA, NO CLASIFICADA EN OTRA PARTE</t>
  </si>
  <si>
    <t>K35</t>
  </si>
  <si>
    <t>APENDICITIS AGUDA</t>
  </si>
  <si>
    <t>K40</t>
  </si>
  <si>
    <t>HERNIA INGUINAL</t>
  </si>
  <si>
    <t>K59</t>
  </si>
  <si>
    <t>OTROS TRASTORNOS FUNCIONALES DEL INTESTINO</t>
  </si>
  <si>
    <t>K80</t>
  </si>
  <si>
    <t>COLELITIASIS</t>
  </si>
  <si>
    <t>K81</t>
  </si>
  <si>
    <t>COLECISTITIS</t>
  </si>
  <si>
    <t>K85</t>
  </si>
  <si>
    <t>PANCREATITIS AGUDA</t>
  </si>
  <si>
    <t>L02</t>
  </si>
  <si>
    <t>ABSCESO CUTANEO, FURUNCULO Y CARBUNCO</t>
  </si>
  <si>
    <t>L03</t>
  </si>
  <si>
    <t>CELULITIS</t>
  </si>
  <si>
    <t>L50</t>
  </si>
  <si>
    <t>URTICARIA</t>
  </si>
  <si>
    <t>N39</t>
  </si>
  <si>
    <t>OTROS TRASTORNOS DEL SISTEMA URINARIO</t>
  </si>
  <si>
    <t>N40</t>
  </si>
  <si>
    <t>HIPERPLASIA DE LA PROSTATA</t>
  </si>
  <si>
    <t>N93</t>
  </si>
  <si>
    <t>OTRAS HEMORRAGIAS UTERINAS O VAGINALES ANORMALES</t>
  </si>
  <si>
    <t>O00</t>
  </si>
  <si>
    <t>EMBARAZO ECTOPICO</t>
  </si>
  <si>
    <t>O02</t>
  </si>
  <si>
    <t>OTROS PRODUCTOS ANORMALES DE LA CONCEPCION</t>
  </si>
  <si>
    <t>O20</t>
  </si>
  <si>
    <t>HEMORRAGIA PRECOZ DEL EMBARAZO</t>
  </si>
  <si>
    <t>O47</t>
  </si>
  <si>
    <t>FALSO TRABAJO DE PARTO</t>
  </si>
  <si>
    <t>R04</t>
  </si>
  <si>
    <t>HEMORRAGIAS DE LAS VIAS RESPIRATORIAS</t>
  </si>
  <si>
    <t>R10</t>
  </si>
  <si>
    <t>DOLOR ABDOMINAL Y PELVICO</t>
  </si>
  <si>
    <t>R50</t>
  </si>
  <si>
    <t>FIEBRE DE ORIGEN DESCONOCIDO</t>
  </si>
  <si>
    <t>S01</t>
  </si>
  <si>
    <t>HERIDA DE LA CABEZA</t>
  </si>
  <si>
    <t>S06</t>
  </si>
  <si>
    <t>TRAUMATISMO INTRACRANEAL</t>
  </si>
  <si>
    <t>S42</t>
  </si>
  <si>
    <t>FRACTURA DEL HOMBRO Y DEL BRAZO</t>
  </si>
  <si>
    <t>S52</t>
  </si>
  <si>
    <t>FRACTURA DEL ANTEBRAZO</t>
  </si>
  <si>
    <t>S62</t>
  </si>
  <si>
    <t>FRACTURA A NIVEL DE LA MU?ECA Y DE LA MANO</t>
  </si>
  <si>
    <t>S72</t>
  </si>
  <si>
    <t>FRACTURA DEL FEMUR</t>
  </si>
  <si>
    <t>S82</t>
  </si>
  <si>
    <t>FRACTURA DE LA PIERNA, INCLUSIVE EL TOBILLO</t>
  </si>
  <si>
    <t>S92</t>
  </si>
  <si>
    <t>FRACTURA DEL PIE, EXCEPTO DEL TOBILLO</t>
  </si>
  <si>
    <t>T14</t>
  </si>
  <si>
    <t>TRAUMATISMO DE REGIONES NO ESPECIFICADAS DEL CUERPO</t>
  </si>
  <si>
    <t>T81</t>
  </si>
  <si>
    <t>COMPLICACIONES DE PROCEDIMIENTOS, NO CLASIFICADAS EN OTRA PARTE</t>
  </si>
  <si>
    <t>Grupo</t>
  </si>
  <si>
    <t>ENFERMEDADES INFECCIOSAS INTESTINALES (A00 - A09)</t>
  </si>
  <si>
    <t>OTRAS ENFERMEDADES BACTERIANAS (A30 - A49)</t>
  </si>
  <si>
    <t>ANEMIAS NUTRICIONALES (D50 - D53)</t>
  </si>
  <si>
    <t>DIABETES MELLITUS (E10 - E14)</t>
  </si>
  <si>
    <t>TRASTORNOS EPISODICOS Y PAROXISTICOS (G40 - G47)</t>
  </si>
  <si>
    <t>ENFERMEDADES HIPERTENSIVAS (I10 - I15)</t>
  </si>
  <si>
    <t>ENFERMEDADES ISQUEMICAS DEL CORAZON (I20 - I25)</t>
  </si>
  <si>
    <t>OTRAS FORMAS DE ENFERMEDAD DEL CORAZON (I30 - I52)</t>
  </si>
  <si>
    <t>ENFERMEDADES CEREBROVASCULARES (I60 - I69)</t>
  </si>
  <si>
    <t>INFECCIONES AGUDAS DE LAS VIAS RESPIRATORIAS SUPERIORES (J00 - J06)</t>
  </si>
  <si>
    <t>INFLUENZA (GRIPE) Y NEUMONIA (J09 - J18)</t>
  </si>
  <si>
    <t>OTRAS INFECCIONES AGUDAS DE LAS VIAS RESPIRATORIAS INFERIORES (J20 - J22)</t>
  </si>
  <si>
    <t>ENFERMEDADES CRONICAS DE LAS VIAS RESPIRATORIAS INFERIORES (J40 - J47)</t>
  </si>
  <si>
    <t>OTRAS ENFERMEDADES RESPIRATORIAS QUE AFECTAN PRINCIPALMENTE AL INTERSTICIO (J80 - J84)</t>
  </si>
  <si>
    <t>OTRAS ENFERMEDADES DEL SISTEMA RESPIRATORIO (J95 - J99)</t>
  </si>
  <si>
    <t>ENFERMEDADES DEL ESOFAGO, DEL ESTOMAGO Y DEL DUODENO(K20 - K31)</t>
  </si>
  <si>
    <t>ENFERMEDADES DEL APENDICE (K35 - K38)</t>
  </si>
  <si>
    <t>HERNIA (K40 - K46)</t>
  </si>
  <si>
    <t>OTRAS ENFERMEDADES DE LOS INTESTINOS (K55 - K63)</t>
  </si>
  <si>
    <t>TRASTORNOS DE LA VESICULA BILIAR, DE LAS VIAS BILIARES Y DEL PANCREAS (K80 - K87)</t>
  </si>
  <si>
    <t>OTRAS ENFERMEDADES DEL SISTEMA DIGESTIVO (K90 - K93)</t>
  </si>
  <si>
    <t>INFECCIONES DE LA PIEL Y DEL TEJIDO SUBCUTANEO (L00 - L08)</t>
  </si>
  <si>
    <t>URTICARIA Y ERITEMA (L50 - L54)</t>
  </si>
  <si>
    <t>TRASTORNOS DE LOS TEJIDOS BLANDOS (M60 - M79)</t>
  </si>
  <si>
    <t>ENFERMEDAD RENAL TUBULOINTERSTICIAL (N10 - N16)</t>
  </si>
  <si>
    <t>INSUFICIENCIA RENAL (N17 - N19)</t>
  </si>
  <si>
    <t>LITIASIS URINARIA (N20 - N23)</t>
  </si>
  <si>
    <t>OTRAS ENFERMEDADES DEL SISTEMA URINARIO (N30 - N39)</t>
  </si>
  <si>
    <t>ENFERMEDADES DE LOS ORGANOS GENITALES MASCULINOS (N40 - N51)</t>
  </si>
  <si>
    <t>TRASTORNOS NO INFLAMATORIOS DE LOS ORGANOS GENITALES FEMENINOS (N80 - N98)</t>
  </si>
  <si>
    <t>EMBARAZO TERMINADO EN ABORTO (O00 - O08)</t>
  </si>
  <si>
    <t>OTROS TRASTORNOS MATERNOS RELACIONADOS PRINCIPALMENTE CON EL EMBARAZO (O20 - O29)</t>
  </si>
  <si>
    <t>ATENCION MATERNA RELACIONADA CON EL FETO Y CAVIDAD AMNIOTICA Y CON POSIBLES PROBLEM.DE PARTO(O30-O48</t>
  </si>
  <si>
    <t>COMPLICACIONES DEL TRABAJO DE PARTO Y DEL PARTO (O60 - O75)</t>
  </si>
  <si>
    <t>COMPLICACIONES PRINCIPALMENTE RELACIONADAS CON EL PUERPERIO (O85 -O92)</t>
  </si>
  <si>
    <t>INFECCIONES ESPECIFICAS DEL PERIODO PERINATAL (P35 - P39)</t>
  </si>
  <si>
    <t>TRASTORNOS ENDOCRINOS Y METABOLICOS TRANSITORIOS ESPECIFICOS DEL FETO Y  RECIEN NACIDO (P70 - P74)</t>
  </si>
  <si>
    <t>SINTOMAS Y SIGNOS QUE INVOLUCRAN LOS SISTEMAS CIRCULATORIO Y RESPIRATORIO (R00 - R09)</t>
  </si>
  <si>
    <t>SINTOMAS Y SIGNOS QUE INVOLUCRAN EL SISTEMA DIGESTIVO Y EL ABDOMEN (R10 - R19)</t>
  </si>
  <si>
    <t>SINTOMAS Y SIGNOS GENERALES (R50 - R69)</t>
  </si>
  <si>
    <t>TRAUMATISMOS DE LA CABEZA (S00 - S09)</t>
  </si>
  <si>
    <t>TRAUMATISMOS DEL CUELLO (S10 - S19)</t>
  </si>
  <si>
    <t>TRAUMATISMOS DEL ABDOMEN, DE LA REGION LUMBOSACRA, DE LA COLUMNA LUMBAR Y DE LA PELVIS (S30 - S39)</t>
  </si>
  <si>
    <t>TRAUMATISMOS DEL HOMBRO Y DEL BRAZO (S40 - S49)</t>
  </si>
  <si>
    <t>TRAUMATISMOS DEL ANTEBRAZO Y DEL CODO (S50 - S59)</t>
  </si>
  <si>
    <t>TRAUMATISMOS DE LA MU?ECA Y DE LA MANO ( S60 - S69)</t>
  </si>
  <si>
    <t>TRAUMATISMOS DE LA CADERA Y DEL MUSLO (S70 - S79)</t>
  </si>
  <si>
    <t>TRAUMATISMOS DE LA RODILLA Y DE LA PIERNA (S80 - S89)</t>
  </si>
  <si>
    <t>TRAUMATISMOS DEL TOBILLO Y DEL. PIE (S90 - S99)</t>
  </si>
  <si>
    <t>TRAUMATISMOS QUE AFECTAN MULTIPLES REGIONES DEL CUERPO (T00 - T07)</t>
  </si>
  <si>
    <t>TRAUMATISMOS DE PARTE NO ESPECIFICADA DEL TRONCO, MIEMBRO O REGION DEL CUERPO (T08 - T14)</t>
  </si>
  <si>
    <t>COMPLICACIONES DE LA ATENCION MEDICA Y QUIRURGICA, NO CLASIFICADAS EN OTRA PARTE (T80 - T88)</t>
  </si>
  <si>
    <t>Sub-Categoria</t>
  </si>
  <si>
    <t>A099</t>
  </si>
  <si>
    <t>GASTROENTERITIS Y COLITIS DE ORIGEN NO ESPECIFICADO</t>
  </si>
  <si>
    <t>A419</t>
  </si>
  <si>
    <t>SEPSIS, NO ESPECIFICADA</t>
  </si>
  <si>
    <t>E119</t>
  </si>
  <si>
    <t>DIABETES MELLITUS NO INSULINODEPENDIENTE, SIN MENCION DE COMPLICACION</t>
  </si>
  <si>
    <t>G409</t>
  </si>
  <si>
    <t>EPILEPSIA, TIPO NO ESPECIFICADO</t>
  </si>
  <si>
    <t>I10X</t>
  </si>
  <si>
    <t>J180</t>
  </si>
  <si>
    <t>BRONCONEUMONIA, NO ESPECIFICADA</t>
  </si>
  <si>
    <t>J189</t>
  </si>
  <si>
    <t>NEUMONIA, NO ESPECIFICADA</t>
  </si>
  <si>
    <t>J209</t>
  </si>
  <si>
    <t>BRONQUITIS AGUDA, NO ESPECIFICADA</t>
  </si>
  <si>
    <t>J219</t>
  </si>
  <si>
    <t>BRONQUIOLITIS AGUDA, NO ESPECIFICADA</t>
  </si>
  <si>
    <t>J960</t>
  </si>
  <si>
    <t>INSUFICIENCIA RESPIRATORIA AGUDA</t>
  </si>
  <si>
    <t>J969</t>
  </si>
  <si>
    <t>INSUFICIENCIA RESPIRATORIA, NO ESPECIFICADA</t>
  </si>
  <si>
    <t>K358</t>
  </si>
  <si>
    <t>OTRAS APENDICITIS AGUDAS, Y LAS NO ESPECIFICADAS</t>
  </si>
  <si>
    <t>K802</t>
  </si>
  <si>
    <t>CALCULO DE LA VESICULA BILIAR SIN COLECISTITIS</t>
  </si>
  <si>
    <t>K859</t>
  </si>
  <si>
    <t>PANCREATITIS AGUDA, NO ESPECIFICADA</t>
  </si>
  <si>
    <t>L031</t>
  </si>
  <si>
    <t>CELULITIS DE OTRAS PARTES DE LOS MIEMBROS</t>
  </si>
  <si>
    <t>L032</t>
  </si>
  <si>
    <t>CELULITIS DE LA CARA</t>
  </si>
  <si>
    <t>L039</t>
  </si>
  <si>
    <t>CELULITIS DE SITIO NO ESPECIFICADO</t>
  </si>
  <si>
    <t>L509</t>
  </si>
  <si>
    <t>URTICARIA, NO ESPECIFICADA</t>
  </si>
  <si>
    <t>N390</t>
  </si>
  <si>
    <t>INFECCION DE VIAS URINARIAS, SITIO NO ESPECIFICADO</t>
  </si>
  <si>
    <t>N40X</t>
  </si>
  <si>
    <t>N939</t>
  </si>
  <si>
    <t>HEMORRAGIA VAGINAL Y UTERINA ANORMAL, NO ESPECIFICADA</t>
  </si>
  <si>
    <t>O009</t>
  </si>
  <si>
    <t>EMBARAZO ECTOPICO, NO ESPECIFICADO</t>
  </si>
  <si>
    <t>O021</t>
  </si>
  <si>
    <t>ABORTO RETENIDO</t>
  </si>
  <si>
    <t>O200</t>
  </si>
  <si>
    <t>AMENAZA DE ABORTO</t>
  </si>
  <si>
    <t>R042</t>
  </si>
  <si>
    <t>HEMOPTISIS</t>
  </si>
  <si>
    <t>R104</t>
  </si>
  <si>
    <t>OTROS DOLORES ABDOMINALES Y LOS NO ESPECIFICADOS</t>
  </si>
  <si>
    <t>R509</t>
  </si>
  <si>
    <t>FIEBRE, NO ESPECIFICADA</t>
  </si>
  <si>
    <t>S525</t>
  </si>
  <si>
    <t>FRACTURA DE LA EPIFISIS INFERIOR DEL RADIO</t>
  </si>
  <si>
    <t>S626</t>
  </si>
  <si>
    <t>FRACTURA DE OTRO DEDO DE LA MANO</t>
  </si>
  <si>
    <t>S820</t>
  </si>
  <si>
    <t>FRACTURA DE LA ROTULA</t>
  </si>
  <si>
    <t>S822</t>
  </si>
  <si>
    <t>FRACTURA DE LA DIAFISIS DE LA TIBIA</t>
  </si>
  <si>
    <t>T140</t>
  </si>
  <si>
    <t>TRAUMATISMO SUPERFICIAL DE REGION NO ESPECIFICADA DEL CUERPO</t>
  </si>
  <si>
    <t>Código</t>
  </si>
  <si>
    <t>TOTAL</t>
  </si>
  <si>
    <t>%</t>
  </si>
  <si>
    <t>TOTAL GENERAL</t>
  </si>
  <si>
    <t>TODAS LAS DEMAS CAUSAS</t>
  </si>
  <si>
    <t>Morbilidad por Grupos de Edad</t>
  </si>
  <si>
    <t>Edades</t>
  </si>
  <si>
    <t>Total</t>
  </si>
  <si>
    <t>ADOLESCENTE</t>
  </si>
  <si>
    <t>M54</t>
  </si>
  <si>
    <t>DORSALGIA</t>
  </si>
  <si>
    <t>T00</t>
  </si>
  <si>
    <t>TRAUMATISMOS SUPERFICIALES QUE AFECTAN MULTIPLES REGIONES DEL CUERPO</t>
  </si>
  <si>
    <t>ARTROPATIAS (M00 - M25)</t>
  </si>
  <si>
    <t>DORSOPATIAS (M40 - M54)</t>
  </si>
  <si>
    <t>M545</t>
  </si>
  <si>
    <t>LUMBAGO NO ESPECIFICADO</t>
  </si>
  <si>
    <t>S420</t>
  </si>
  <si>
    <t>FRACTURA DE LA CLAVICULA</t>
  </si>
  <si>
    <t>S520</t>
  </si>
  <si>
    <t>FRACTURA DE LA EPIFISIS SUPERIOR DEL CUBITO</t>
  </si>
  <si>
    <t>T009</t>
  </si>
  <si>
    <t>TRAUMATISMOS SUPERFICIALES MULTIPLES, NO ESPECIFICADOS</t>
  </si>
  <si>
    <t>A05</t>
  </si>
  <si>
    <t>OTRAS INTOXICACIONES ALIMENTARIAS BACTERIANAS</t>
  </si>
  <si>
    <t>E66</t>
  </si>
  <si>
    <t>OBESIDAD</t>
  </si>
  <si>
    <t>E86</t>
  </si>
  <si>
    <t>DEPLECION DEL VOLUMEN</t>
  </si>
  <si>
    <t>F41</t>
  </si>
  <si>
    <t>OTROS TRASTORNOS DE ANSIEDAD</t>
  </si>
  <si>
    <t>I49</t>
  </si>
  <si>
    <t>OTRAS ARRITMIAS CARDIACAS</t>
  </si>
  <si>
    <t>J00</t>
  </si>
  <si>
    <t>RINOFARINGITIS AGUDA [RESFRIADO COMUN]</t>
  </si>
  <si>
    <t>J02</t>
  </si>
  <si>
    <t>FARINGITIS AGUDA</t>
  </si>
  <si>
    <t>J45</t>
  </si>
  <si>
    <t>ASMA</t>
  </si>
  <si>
    <t>K29</t>
  </si>
  <si>
    <t>GASTRITIS Y DUODENITIS</t>
  </si>
  <si>
    <t>K92</t>
  </si>
  <si>
    <t>OTRAS ENFERMEDADES DEL SISTEMA DIGESTIVO</t>
  </si>
  <si>
    <t>M51</t>
  </si>
  <si>
    <t>OTROS TRASTORNOS DE LOS DISCOS INTERVERTEBRALES</t>
  </si>
  <si>
    <t>O23</t>
  </si>
  <si>
    <t>INFECCION DE LAS VIAS GENITOURINARIAS EN EL EMBARAZO</t>
  </si>
  <si>
    <t>P92</t>
  </si>
  <si>
    <t>PROBLEMAS DE LA INGESTION DE ALIMENTOS DEL RECIEN NACIDO</t>
  </si>
  <si>
    <t>S00</t>
  </si>
  <si>
    <t>TRAUMATISMO SUPERFICIAL DE LA CABEZA</t>
  </si>
  <si>
    <t>S61</t>
  </si>
  <si>
    <t>HERIDA DE LA MU?ECA Y DE LA MANO</t>
  </si>
  <si>
    <t>HEPATITIS VIRAL (B15 - B19)</t>
  </si>
  <si>
    <t>OBESIDAD Y OTROS DE HIPERALIMENTACION (E65 - E68)</t>
  </si>
  <si>
    <t>TRASTORNOS METABOLICOS (E70 - E90)</t>
  </si>
  <si>
    <t>TRASTORNOS NEUROTICOS, TRASTORNOS RELACIONADOS CON EL ESTRES Y TRASTORNOS SOMATOMORFOS(F40 - F48)</t>
  </si>
  <si>
    <t>ENFERMEDADES DE LAS VENAS Y DE VASOS Y GANGLIOS LINFATICOS, NO CLASIFICADAS EN OTRA PARTE(I80 -I89)</t>
  </si>
  <si>
    <t>ENFERMEDADES DEL PULMON DEBIDAS A AGENTES EXTERNOS (J60 - J70)</t>
  </si>
  <si>
    <t>ENFERMEDADES DE LA CAVIDAD BUCAL, DE LAS GLANDULAS SALIVALES Y DE LOS MAXILARES (K00 - K14)</t>
  </si>
  <si>
    <t>OSTEOPATIAS Y CONDROPATIAS (M80 - M94)</t>
  </si>
  <si>
    <t>ENFERMEDADES INFLAMATORIAS DE LOS ORGANOS PELVICOS FEMENINOS (N70 - N77)</t>
  </si>
  <si>
    <t>OTROS TRASTORNOS ORIGINADOS EN EL PERIODO PERINATAL (P90 - P96)</t>
  </si>
  <si>
    <t>A059</t>
  </si>
  <si>
    <t>INTOXICACION ALIMENTARIA BACTERIANA, NO ESPECIFICADA</t>
  </si>
  <si>
    <t>E669</t>
  </si>
  <si>
    <t>OBESIDAD, NO ESPECIFICADA</t>
  </si>
  <si>
    <t>E86X</t>
  </si>
  <si>
    <t>F412</t>
  </si>
  <si>
    <t>TRASTORNO MIXTO DE ANSIEDAD Y DEPRESION</t>
  </si>
  <si>
    <t>J00X</t>
  </si>
  <si>
    <t>J029</t>
  </si>
  <si>
    <t>FARINGITIS AGUDA, NO ESPECIFICADA</t>
  </si>
  <si>
    <t>J459</t>
  </si>
  <si>
    <t>ASMA, NO ESPECIFICADO</t>
  </si>
  <si>
    <t>K590</t>
  </si>
  <si>
    <t>CONSTIPACION</t>
  </si>
  <si>
    <t>S423</t>
  </si>
  <si>
    <t>FRACTURA DE LA DIAFISIS DEL HUMERO</t>
  </si>
  <si>
    <t>MICOSIS (B35 - B49)</t>
  </si>
  <si>
    <t>DEFECTOS DE LA COAGULACION, PURPURA Y OTRAS AFECCIONES HEMORRAGIAS (D65 - D69)</t>
  </si>
  <si>
    <t>TRASTORNOS DE LA GLANDULA TIROIDES (E00 - E07)</t>
  </si>
  <si>
    <t>TRASTORNOS DE LOS NERVIOS, DE LAS RAICES Y DE LOS PLEXOS NERVIOSOS (G50 - G59)</t>
  </si>
  <si>
    <t>POLINEUROPATIAS Y OTROS TRASTORNOS DEL SISTEMA NERVIOSO PERIFERICO (G60 - G64)</t>
  </si>
  <si>
    <t>PARALISIS CEREBRAL Y OTROS SINDROMES PARALITICOS (G80 - G83)</t>
  </si>
  <si>
    <t>OTROS TRASTORNOS DEL SISTEMA NERVIOSO (G90 - G99)</t>
  </si>
  <si>
    <t>TRASTORNOS DE LA CONJUNTIVA (H10 - H13)</t>
  </si>
  <si>
    <t>OTRAS ENFERMEDADES DE LAS VIAS RESPIRATORIAS SUPERIORES (J30 - J39)</t>
  </si>
  <si>
    <t>DERMATITIS Y ECZEMA (L20 - L30)</t>
  </si>
  <si>
    <t>TRASTORNOS DE LA MAMA (N60 -N64)</t>
  </si>
  <si>
    <t>SINTOMAS Y SIGNOS QUE INVOLUCRAN EL SISTEMA URINARIO (R30 - R39)</t>
  </si>
  <si>
    <t>TRAUMATISMOS DEL TORAX (S20 - S29)</t>
  </si>
  <si>
    <t>OTROS EFECTOS Y LOS NO ESPECIFICADOS DE CAUSAS EXTERNAS (T66 - T78)</t>
  </si>
  <si>
    <t>B37</t>
  </si>
  <si>
    <t>CANDIDIASIS</t>
  </si>
  <si>
    <t>D69</t>
  </si>
  <si>
    <t>PURPURA Y OTRAS AFECCIONES HEMORRAGICAS</t>
  </si>
  <si>
    <t>F43</t>
  </si>
  <si>
    <t>REACCION AL ESTRES GRAVE Y TRASTORNOS DE ADAPTACION</t>
  </si>
  <si>
    <t>G93</t>
  </si>
  <si>
    <t>OTROS TRASTORNOS DEL ENCEFALO</t>
  </si>
  <si>
    <t>H10</t>
  </si>
  <si>
    <t>CONJUNTIVITIS</t>
  </si>
  <si>
    <t>I20</t>
  </si>
  <si>
    <t>ANGINA DE PECHO</t>
  </si>
  <si>
    <t>I87</t>
  </si>
  <si>
    <t>OTROS TRASTORNOS DE LAS VENAS</t>
  </si>
  <si>
    <t>J04</t>
  </si>
  <si>
    <t>LARINGITIS Y TRAQUEITIS AGUDAS</t>
  </si>
  <si>
    <t>J06</t>
  </si>
  <si>
    <t>INFECCIONES AGUDAS DE LAS VIAS RESPIRATORIAS SUPERIORES, DE SITIOS MUL</t>
  </si>
  <si>
    <t>K02</t>
  </si>
  <si>
    <t>CARIES DENTAL</t>
  </si>
  <si>
    <t>K04</t>
  </si>
  <si>
    <t>ENFERMEDADES DE LA PULPA Y DE LOS TEJIDOS PERIAPICALES</t>
  </si>
  <si>
    <t>K82</t>
  </si>
  <si>
    <t>OTRAS ENFERMEDADES DE LA VESICULA BILIAR</t>
  </si>
  <si>
    <t>L30</t>
  </si>
  <si>
    <t>OTRAS DERMATITIS</t>
  </si>
  <si>
    <t>M19</t>
  </si>
  <si>
    <t>OTRAS ARTROSIS</t>
  </si>
  <si>
    <t>M62</t>
  </si>
  <si>
    <t>OTROS TRASTORNOS DE LOS MUSCULOS</t>
  </si>
  <si>
    <t>N13</t>
  </si>
  <si>
    <t>UROPATIA OBSTRUCTIVA Y POR REFLUJO</t>
  </si>
  <si>
    <t>N17</t>
  </si>
  <si>
    <t>INSUFICIENCIA RENAL AGUDA</t>
  </si>
  <si>
    <t>N76</t>
  </si>
  <si>
    <t>OTRAS AFECCIONES INFLAMATORIAS DE LA VAGINA Y DE LA VULVA</t>
  </si>
  <si>
    <t>R00</t>
  </si>
  <si>
    <t>ANORMALIDADES DEL LATIDO CARDIACO</t>
  </si>
  <si>
    <t>R31</t>
  </si>
  <si>
    <t>HEMATURIA, NO ESPECIFICADA</t>
  </si>
  <si>
    <t>S02</t>
  </si>
  <si>
    <t>FRACTURA DE HUESOS DEL CRANEO Y DE LA CARA</t>
  </si>
  <si>
    <t>S20</t>
  </si>
  <si>
    <t>TRAUMATISMO SUPERFICIAL DEL TORAX</t>
  </si>
  <si>
    <t>S30</t>
  </si>
  <si>
    <t>TRAUMATISMO SUPERFICIAL DEL ABDOMEN, DE LA REGION LUMBOSACRA Y DE LA P</t>
  </si>
  <si>
    <t>S63</t>
  </si>
  <si>
    <t>LUXACION, ESGUINCE Y TORCEDURA DE ARTICULACIONES Y LIGAMENTOS A NIVEL</t>
  </si>
  <si>
    <t>T78</t>
  </si>
  <si>
    <t>EFECTOS ADVERSOS, NO CLASIFICADOS EN OTRA PARTE</t>
  </si>
  <si>
    <t>E109</t>
  </si>
  <si>
    <t>DIABETES MELLITUS INSULINODEPENDIENTE, SIN MENCION DE COMPLICACION</t>
  </si>
  <si>
    <t>E149</t>
  </si>
  <si>
    <t>DIABETES MELLITUS NO ESPECIFICADA, SIN MENCION DE COMPLICACION</t>
  </si>
  <si>
    <t>H109</t>
  </si>
  <si>
    <t>CONJUNTIVITIS, NO ESPECIFICADA</t>
  </si>
  <si>
    <t>I872</t>
  </si>
  <si>
    <t>INSUFICIENCIA VENOSA (CRONICA) (PERIFERICA)</t>
  </si>
  <si>
    <t>J068</t>
  </si>
  <si>
    <t>OTRAS INFECCIONES AGUDAS DE SITIOS MULTIPLES DE LAS VIAS RESPIRATORIAS SUPERIORES</t>
  </si>
  <si>
    <t>K029</t>
  </si>
  <si>
    <t>CARIES DENTAL, NO ESPECIFICADA</t>
  </si>
  <si>
    <t>K295</t>
  </si>
  <si>
    <t>GASTRITIS CRONICA, NO ESPECIFICADA</t>
  </si>
  <si>
    <t>K922</t>
  </si>
  <si>
    <t>HEMORRAGIA GASTROINTESTINAL, NO ESPECIFICADA</t>
  </si>
  <si>
    <t>L309</t>
  </si>
  <si>
    <t>DERMATITIS, NO ESPECIFICADA</t>
  </si>
  <si>
    <t>M199</t>
  </si>
  <si>
    <t>ARTROSIS, NO ESPECIFICADA</t>
  </si>
  <si>
    <t>N179</t>
  </si>
  <si>
    <t>INSUFICIENCIA RENAL AGUDA, NO ESPECIFICADA</t>
  </si>
  <si>
    <t>N760</t>
  </si>
  <si>
    <t>VAGINITIS AGUDA</t>
  </si>
  <si>
    <t>R040</t>
  </si>
  <si>
    <t>EPISTAXIS</t>
  </si>
  <si>
    <t>R31X</t>
  </si>
  <si>
    <t>S202</t>
  </si>
  <si>
    <t>CONTUSION DEL TORAX</t>
  </si>
  <si>
    <t>S302</t>
  </si>
  <si>
    <t>CONTUSION DE ORGANOS GENITALES EXTERNOS</t>
  </si>
  <si>
    <t>S828</t>
  </si>
  <si>
    <t>FRACTURA DE OTRAS PARTES DE LA PIERNA</t>
  </si>
  <si>
    <t>I67</t>
  </si>
  <si>
    <t>OTRAS ENFERMEDADES CEREBROVASCULARES</t>
  </si>
  <si>
    <t>L01</t>
  </si>
  <si>
    <t>IMPETIGO</t>
  </si>
  <si>
    <t>M79</t>
  </si>
  <si>
    <t>OTROS TRASTORNOS DE LOS TEJIDOS BLANDOS, NO CLASIFICADOS EN OTRA PARTE</t>
  </si>
  <si>
    <t>R33</t>
  </si>
  <si>
    <t>RETENCION DE ORINA</t>
  </si>
  <si>
    <t>S21</t>
  </si>
  <si>
    <t>HERIDA DEL TORAX</t>
  </si>
  <si>
    <t>T18</t>
  </si>
  <si>
    <t>CUERPO EXTRA?O EN EL TUBO DIGESTIVO</t>
  </si>
  <si>
    <t>TRASTORNOS MENTES ORGANICOS, INCLUIDOS LOS TRASTORNOS SINTOMATICOS (F00 - F09)</t>
  </si>
  <si>
    <t>EFECTOS DE CUERPOS EXTRA?OS QUE PENETRAN POR ORIFICIOS NATURALES (T15-T19)</t>
  </si>
  <si>
    <t>R33X</t>
  </si>
  <si>
    <t>S619</t>
  </si>
  <si>
    <t>HERIDA DE LA MUÑECA Y DE LA MANO, PARTE NO ESPECIFICADA</t>
  </si>
  <si>
    <t>B02</t>
  </si>
  <si>
    <t>HERPES ZOSTER</t>
  </si>
  <si>
    <t>G43</t>
  </si>
  <si>
    <t>MIGRA¥A</t>
  </si>
  <si>
    <t>G44</t>
  </si>
  <si>
    <t>OTROS SINDROMES DE CEFALEA</t>
  </si>
  <si>
    <t>G51</t>
  </si>
  <si>
    <t>TRASTORNOS DEL NERVIO FACIAL</t>
  </si>
  <si>
    <t>H16</t>
  </si>
  <si>
    <t>QUERATITIS</t>
  </si>
  <si>
    <t>H81</t>
  </si>
  <si>
    <t>TRASTORNOS DE LA FUNCION VESTIBULAR</t>
  </si>
  <si>
    <t>J40</t>
  </si>
  <si>
    <t>BRONQUITIS, NO ESPECIFICADA COMO AGUDA O CRONICA</t>
  </si>
  <si>
    <t>K12</t>
  </si>
  <si>
    <t>ESTOMATITIS Y LESIONES AFINES</t>
  </si>
  <si>
    <t>K30</t>
  </si>
  <si>
    <t>DISPEPSIA</t>
  </si>
  <si>
    <t>K52</t>
  </si>
  <si>
    <t>OTRAS COLITIS Y GASTROENTERITIS NO INFECCIOSAS</t>
  </si>
  <si>
    <t>M13</t>
  </si>
  <si>
    <t>OTRAS ARTRITIS</t>
  </si>
  <si>
    <t>M25</t>
  </si>
  <si>
    <t>OTROS TRASTORNOS ARTICULARES, NO CLASIFICADOS EN OTRA PARTE</t>
  </si>
  <si>
    <t>M65</t>
  </si>
  <si>
    <t>SINOVITIS Y TENOSINOVITIS</t>
  </si>
  <si>
    <t>O03</t>
  </si>
  <si>
    <t>ABORTO ESPONTANEO</t>
  </si>
  <si>
    <t>O91</t>
  </si>
  <si>
    <t>INFECCIONES DE LA MAMA ASOCIADAS CON EL PARTO</t>
  </si>
  <si>
    <t>R11</t>
  </si>
  <si>
    <t>NAUSEA Y VOMITO</t>
  </si>
  <si>
    <t>R51</t>
  </si>
  <si>
    <t>CEFALEA</t>
  </si>
  <si>
    <t>S05</t>
  </si>
  <si>
    <t>TRAUMATISMO DEL OJO Y DE LA ORBITA</t>
  </si>
  <si>
    <t>S09</t>
  </si>
  <si>
    <t>OTROS TRAUMATISMOS Y LOS NO ESPECIFICADOS DE LA CABEZA</t>
  </si>
  <si>
    <t>S43</t>
  </si>
  <si>
    <t>LUXACION, ESGUINCE Y TORCEDURA DE ARTICULACIONES Y LIGAMENTOS DE LA CI</t>
  </si>
  <si>
    <t>S51</t>
  </si>
  <si>
    <t>HERIDA DEL ANTEBRAZO Y DEL CODO</t>
  </si>
  <si>
    <t>S53</t>
  </si>
  <si>
    <t>LUXACION, ESGUINCE Y TORCEDURA DE ARTICULACIONES Y LIGAMENTOS DEL CODO</t>
  </si>
  <si>
    <t>S60</t>
  </si>
  <si>
    <t>TRAUMATISMO SUPERFICIAL DE LA MU?ECA Y DE LA MANO</t>
  </si>
  <si>
    <t>S70</t>
  </si>
  <si>
    <t>TRAUMATISMO SUPERFICIAL DE LA CADERA Y DEL MUSLO</t>
  </si>
  <si>
    <t>S80</t>
  </si>
  <si>
    <t>TRAUMATISMO SUPERFICIAL DE LA PIERNA</t>
  </si>
  <si>
    <t>S81</t>
  </si>
  <si>
    <t>HERIDA DE LA PIERNA</t>
  </si>
  <si>
    <t>S83</t>
  </si>
  <si>
    <t>LUXACION, ESGUINCE Y TORCEDURA DE ARTICULACIONES Y LIGAMENTOS DE LA RO</t>
  </si>
  <si>
    <t>S91</t>
  </si>
  <si>
    <t>HERIDA DEL TOBILLO Y DEL PIE</t>
  </si>
  <si>
    <t>S93</t>
  </si>
  <si>
    <t>LUXACION, ESGUINCE Y TORCEDURA DE ARTICULACIONES Y LIGAMENTOS DEL TOBI</t>
  </si>
  <si>
    <t>T15</t>
  </si>
  <si>
    <t>CUERPO EXTRA?O EN PARTE EXTERNA DEL OJO</t>
  </si>
  <si>
    <t>T17</t>
  </si>
  <si>
    <t>CUERPO EXTRA?O EN LAS VIAS RESPIRATORIAS</t>
  </si>
  <si>
    <t>T30</t>
  </si>
  <si>
    <t>QUEMADURA Y CORROSION, REGION DEL CUERPO NO ESPECIFICADA</t>
  </si>
  <si>
    <t>INFECCIONES VIRALES POR LESIONES DE LA PIEL Y DE LAS MEMBRANAS MUCOSAS (B00 - B09)</t>
  </si>
  <si>
    <t>HELMINTIASIS (B65 - B83)</t>
  </si>
  <si>
    <t>TRASTORNOS EXTRAPIRAMIDALES Y DEL MOVIMIENTO (G20 - G26)</t>
  </si>
  <si>
    <t>TRASTORNOS DE LA ESCLEROTICA, CORNEA, IRIS Y CUERPO CILIAR (H15 - H22)</t>
  </si>
  <si>
    <t>GLAUCOMA (H40 - H42)</t>
  </si>
  <si>
    <t>ENFERMEDADES DEL OIDO MEDIO Y DE LA MASTOIDES (H65 - H75)</t>
  </si>
  <si>
    <t>ENFERMEDADES DEL OIDO INTERNO (H80 - H83)</t>
  </si>
  <si>
    <t>ENTERITIS Y COLITIS NO INFECCIOSAS (K50 - K52)</t>
  </si>
  <si>
    <t>SINTOMAS Y SIGNOS QUE INVOLUCRAN EL CONOCIMIENTO,PERCEPCION,ESTADO EMOCIONAL Y LA CONDUCTA (R40-R46)</t>
  </si>
  <si>
    <t>QUEMADURAS Y CORROSIONES (T20 - T32)</t>
  </si>
  <si>
    <t>B029</t>
  </si>
  <si>
    <t>HERPES ZOSTER SIN COMPLICACIONES</t>
  </si>
  <si>
    <t>G439</t>
  </si>
  <si>
    <t>MIGRAÑA, NO ESPECIFICADA</t>
  </si>
  <si>
    <t>G510</t>
  </si>
  <si>
    <t>PARALISIS DE BELL</t>
  </si>
  <si>
    <t>I499</t>
  </si>
  <si>
    <t>ARRITMIA CARDIACA, NO ESPECIFICADA</t>
  </si>
  <si>
    <t>J40X</t>
  </si>
  <si>
    <t>K297</t>
  </si>
  <si>
    <t>GASTRITIS, NO ESPECIFICADA</t>
  </si>
  <si>
    <t>K30X</t>
  </si>
  <si>
    <t>DISPEPSIA FUNCIONAL</t>
  </si>
  <si>
    <t>K808</t>
  </si>
  <si>
    <t>OTRAS COLELITIASIS</t>
  </si>
  <si>
    <t>M139</t>
  </si>
  <si>
    <t>ARTRITIS, NO ESPECIFICADA</t>
  </si>
  <si>
    <t>O034</t>
  </si>
  <si>
    <t>ABORTO ESPONTANEO INCOMPLETO, SIN COMPLICACION</t>
  </si>
  <si>
    <t>R000</t>
  </si>
  <si>
    <t>TAQUICARDIA, NO ESPECIFICADA</t>
  </si>
  <si>
    <t>R11X</t>
  </si>
  <si>
    <t>R51X</t>
  </si>
  <si>
    <t>S009</t>
  </si>
  <si>
    <t>TRAUMATISMO SUPERFICIAL DE LA CABEZA, PARTE NO ESPECIFICADA</t>
  </si>
  <si>
    <t>S010</t>
  </si>
  <si>
    <t>HERIDA DEL CUERO CABELLUDO</t>
  </si>
  <si>
    <t>S022</t>
  </si>
  <si>
    <t>FRACTURA DE LOS HUESOS DE LA NARIZ</t>
  </si>
  <si>
    <t>S069</t>
  </si>
  <si>
    <t>TRAUMATISMO INTRACRANEAL, NO ESPECIFICADO</t>
  </si>
  <si>
    <t>S099</t>
  </si>
  <si>
    <t>TRAUMATISMO DE LA CABEZA, NO ESPECIFICADO</t>
  </si>
  <si>
    <t>S300</t>
  </si>
  <si>
    <t>CONTUSION DE LA REGION LUMBOSACRA Y DE LA PELVIS</t>
  </si>
  <si>
    <t>S522</t>
  </si>
  <si>
    <t>FRACTURA DE LA DIAFISIS DEL CUBITO</t>
  </si>
  <si>
    <t>S527</t>
  </si>
  <si>
    <t>FRACTURAS MULTIPLES DEL ANTEBRAZO</t>
  </si>
  <si>
    <t>S610</t>
  </si>
  <si>
    <t>HERIDA DE DEDO(S) DE LA MANO, SIN DAÑO DE LA(S) UÑA(S)</t>
  </si>
  <si>
    <t>S700</t>
  </si>
  <si>
    <t>CONTUSION DE LA CADERA</t>
  </si>
  <si>
    <t>S800</t>
  </si>
  <si>
    <t>CONTUSION DE LA RODILLA</t>
  </si>
  <si>
    <t>S810</t>
  </si>
  <si>
    <t>HERIDA DE LA RODILLA</t>
  </si>
  <si>
    <t>S821</t>
  </si>
  <si>
    <t>FRACTURA DE LA EPIFISIS SUPERIOR DE LA TIBIA</t>
  </si>
  <si>
    <t>S829</t>
  </si>
  <si>
    <t>FRACTURA DE LA PIERNA, PARTE NO ESPECIFICADA</t>
  </si>
  <si>
    <t>T141</t>
  </si>
  <si>
    <t>HERIDA DE REGION NO ESPECIFICADA DEL CUERPO</t>
  </si>
  <si>
    <t>T189</t>
  </si>
  <si>
    <t>CUERPO EXTRAÑO EN EL TUBO DIGESTIVO, PARTE NO ESPECIFICADA</t>
  </si>
  <si>
    <t>B82</t>
  </si>
  <si>
    <t>PARASITOSIS INTESTINALES, SIN OTRA ESPECIFICACION</t>
  </si>
  <si>
    <t>N23</t>
  </si>
  <si>
    <t>COLICO RENAL, NO ESPECIFICADO</t>
  </si>
  <si>
    <t>S50</t>
  </si>
  <si>
    <t>TRAUMATISMO SUPERFICIAL DEL ANTEBRAZO Y DEL CODO</t>
  </si>
  <si>
    <t>S90</t>
  </si>
  <si>
    <t>TRAUMATISMO SUPERFICIAL DEL TOBILLO Y DEL PIE</t>
  </si>
  <si>
    <t>B829</t>
  </si>
  <si>
    <t>PARASITOSIS INTESTINAL, SIN OTRA ESPECIFICACION</t>
  </si>
  <si>
    <t>G442</t>
  </si>
  <si>
    <t>CEFALEA DEBIDA A TENSION</t>
  </si>
  <si>
    <t>I209</t>
  </si>
  <si>
    <t>ANGINA DE PECHO, NO ESPECIFICADA</t>
  </si>
  <si>
    <t>M624</t>
  </si>
  <si>
    <t>CONTRACTURA MUSCULAR</t>
  </si>
  <si>
    <t>N23X</t>
  </si>
  <si>
    <t>R102</t>
  </si>
  <si>
    <t>DOLOR PELVICO Y PERINEAL</t>
  </si>
  <si>
    <t>S001</t>
  </si>
  <si>
    <t>CONTUSION DE LOS PARPADOS Y DE LA REGION PERIOCULAR</t>
  </si>
  <si>
    <t>S019</t>
  </si>
  <si>
    <t>HERIDA DE LA CABEZA, PARTE NO ESPECIFICADA</t>
  </si>
  <si>
    <t>S429</t>
  </si>
  <si>
    <t>FRACTURA DEL HOMBRO Y DEL BRAZO, PARTE NO ESPECIFICADA</t>
  </si>
  <si>
    <t>S430</t>
  </si>
  <si>
    <t>LUXACION DE LA ARTICULACION DEL HOMBRO</t>
  </si>
  <si>
    <t>S500</t>
  </si>
  <si>
    <t>CONTUSION DEL CODO</t>
  </si>
  <si>
    <t>S600</t>
  </si>
  <si>
    <t>CONTUSION DE DEDO(S) DE LA MANO, SIN DAÑO DE LA(S) UÑA(S)</t>
  </si>
  <si>
    <t>S602</t>
  </si>
  <si>
    <t>CONTUSION DE OTRAS PARTES DE LA MUÑECA Y DE LA MANO</t>
  </si>
  <si>
    <t>S618</t>
  </si>
  <si>
    <t>HERIDA DE OTRAS PARTES DE LA MUÑECA Y DE LA MANO</t>
  </si>
  <si>
    <t>S628</t>
  </si>
  <si>
    <t>FRACTURA DE OTRAS PARTES Y DE LAS NO ESPECIFICADAS DE LA MUÑECA Y DE LA MANO</t>
  </si>
  <si>
    <t>S831</t>
  </si>
  <si>
    <t>LUXACION DE LA RODILLA</t>
  </si>
  <si>
    <t>S900</t>
  </si>
  <si>
    <t>CONTUSION DEL TOBILLO</t>
  </si>
  <si>
    <t>S917</t>
  </si>
  <si>
    <t>HERIDAS MULTIPLES DEL TOBILLO Y DEL PIE</t>
  </si>
  <si>
    <t>S934</t>
  </si>
  <si>
    <t>ESGUINCES Y TORCEDURAS DEL TOBILLO</t>
  </si>
  <si>
    <t>T159</t>
  </si>
  <si>
    <t>CUERPO EXTRAÑO EN PARTE EXTERNA DEL OJO, SITIO NO ESPECIFICADO</t>
  </si>
  <si>
    <t>T300</t>
  </si>
  <si>
    <t>QUEMADURA DE REGION DEL CUERPO Y GRADO NO ESPECIFICADOS</t>
  </si>
  <si>
    <t>H66</t>
  </si>
  <si>
    <t>OTITIS MEDIA SUPURATIVA Y LA NO ESPECIFICADA</t>
  </si>
  <si>
    <t>M75</t>
  </si>
  <si>
    <t>LESIONES DEL HOMBRO</t>
  </si>
  <si>
    <t>M77</t>
  </si>
  <si>
    <t>OTRAS ENTESOPATIAS</t>
  </si>
  <si>
    <t>CAUSAS DE MORTALIDAD MAL DEFINIDAS Y DESCONOCIDAS (R95 - R99)</t>
  </si>
  <si>
    <t>H669</t>
  </si>
  <si>
    <t>OTITIS MEDIA, NO ESPECIFICADA</t>
  </si>
  <si>
    <t>M255</t>
  </si>
  <si>
    <t>DOLOR EN ARTICULACION</t>
  </si>
  <si>
    <t>M544</t>
  </si>
  <si>
    <t>LUMBAGO CON CIATICA</t>
  </si>
  <si>
    <t>M779</t>
  </si>
  <si>
    <t>ENTESOPATIA, NO ESPECIFICADA</t>
  </si>
  <si>
    <t>S012</t>
  </si>
  <si>
    <t>HERIDA DE LA NARIZ</t>
  </si>
  <si>
    <t>S015</t>
  </si>
  <si>
    <t>HERIDA DEL LABIO Y DE LA CAVIDAD BUCAL</t>
  </si>
  <si>
    <t>S611</t>
  </si>
  <si>
    <t>HERIDA DE DEDO(S) DE LA MANO, CON DAÑO DE LA(S) UÑA(S)</t>
  </si>
  <si>
    <t>S630</t>
  </si>
  <si>
    <t>LUXACION DE LA MUÑECA</t>
  </si>
  <si>
    <t>S901</t>
  </si>
  <si>
    <t>CONTUSION DE DEDO(S) DEL PIE SIN DAÑO DE LA(S) UÑA(S)</t>
  </si>
  <si>
    <t>CAUSAS</t>
  </si>
  <si>
    <t>Morbilidad de Emergencias según Categoria por Sexo</t>
  </si>
  <si>
    <t>Tipo
Diagnóstico</t>
  </si>
  <si>
    <t>D</t>
  </si>
  <si>
    <t>J03</t>
  </si>
  <si>
    <t>AMIGDALITIS AGUDA</t>
  </si>
  <si>
    <t>T16</t>
  </si>
  <si>
    <t>CUERPO EXTRA?O EN EL OIDO</t>
  </si>
  <si>
    <t>W54</t>
  </si>
  <si>
    <t>MORDEDURA O ATAQUE DE PERRO</t>
  </si>
  <si>
    <t>Morbilidad de Emergencias según Grupo por Sexo</t>
  </si>
  <si>
    <t>ACCIDENTES DE TRANSPORTE (V01 - V99)</t>
  </si>
  <si>
    <t>OTRAS CAUSAS EXTERNAS DE TRAUMATISMOS ACCIDENTALES (W00 - X59)</t>
  </si>
  <si>
    <t>AGRESIONES (X85 - Y09)</t>
  </si>
  <si>
    <t>Morbilidad de Emergencias según Sub-Categorí por Sexo</t>
  </si>
  <si>
    <t>J039</t>
  </si>
  <si>
    <t>AMIGDALITIS AGUDA, NO ESPECIFICADA</t>
  </si>
  <si>
    <t>M549</t>
  </si>
  <si>
    <t>DORSALGIA, NO ESPECIFICADA</t>
  </si>
  <si>
    <t>M791</t>
  </si>
  <si>
    <t>MIALGIA</t>
  </si>
  <si>
    <t>S018</t>
  </si>
  <si>
    <t>HERIDA DE OTRAS PARTES DE LA CABEZA</t>
  </si>
  <si>
    <t>S510</t>
  </si>
  <si>
    <t>HERIDA DEL CODO</t>
  </si>
  <si>
    <t>T16X</t>
  </si>
  <si>
    <t>CUERPO EXTRAÑO DEL OIDO</t>
  </si>
  <si>
    <t>T810</t>
  </si>
  <si>
    <t>HEMORRAGIA Y HEMATOMA QUE COMPLICAN UN PROCEDIMIENTO, NO CLASIFICADOS EN OTRA PARTE</t>
  </si>
  <si>
    <t>W549</t>
  </si>
  <si>
    <t>MORDEDURA O ATAQUE DE PERRO, LUGAR NO ESPECIFICADO</t>
  </si>
  <si>
    <t>Establecimiento :</t>
  </si>
  <si>
    <t>J12</t>
  </si>
  <si>
    <t>NEUMONIA VIRAL, NO CLASIFICADA EN OTRA PARTE</t>
  </si>
  <si>
    <t>J38</t>
  </si>
  <si>
    <t>ENFERMEDADES DE LAS CUERDAS VOCALES Y DE LA LARINGE, NO CLASIFICADAS E</t>
  </si>
  <si>
    <t>K60</t>
  </si>
  <si>
    <t>FISURA Y FISTULA DE LAS REGIONES ANAL Y RECTAL</t>
  </si>
  <si>
    <t>K62</t>
  </si>
  <si>
    <t>OTRAS ENFERMEDADES DEL ANO Y DEL RECTO</t>
  </si>
  <si>
    <t>M17</t>
  </si>
  <si>
    <t>GONARTROSIS [ARTROSIS DE LA RODILLA]</t>
  </si>
  <si>
    <t>M86</t>
  </si>
  <si>
    <t>OSTEOMIELITIS</t>
  </si>
  <si>
    <t>N60</t>
  </si>
  <si>
    <t>DISPLASIA MAMARIA BENIGNA</t>
  </si>
  <si>
    <t>R45</t>
  </si>
  <si>
    <t>SINTOMAS Y SIGNOS QUE INVOLUCRAN EL ESTADO EMOCIONAL</t>
  </si>
  <si>
    <t>S10</t>
  </si>
  <si>
    <t>TRAUMATISMO SUPERFICIAL DEL CUELLO</t>
  </si>
  <si>
    <t>S68</t>
  </si>
  <si>
    <t>AMPUTACION TRAUMATICA DE LA MU?ECA Y DE LA MANO</t>
  </si>
  <si>
    <t>L020</t>
  </si>
  <si>
    <t>ABSCESO CUTANEO, FURUNCULO Y ANTRAX DE LA CARA</t>
  </si>
  <si>
    <t>M254</t>
  </si>
  <si>
    <t>DERRAME ARTICULAR</t>
  </si>
  <si>
    <t>S523</t>
  </si>
  <si>
    <t>FRACTURA DE LA DIAFISIS DEL RADIO</t>
  </si>
  <si>
    <t>S681</t>
  </si>
  <si>
    <t>AMPUTACION TRAUMATICA DE OTRO DEDO UNICO (COMPLETA) (PARCIAL)</t>
  </si>
  <si>
    <t>S913</t>
  </si>
  <si>
    <t>HERIDA DE OTRAS PARTES DEL PIE</t>
  </si>
  <si>
    <t>S929</t>
  </si>
  <si>
    <t>FRACTURA DEL PIE, NO ESPECIFICADA</t>
  </si>
  <si>
    <t>T784</t>
  </si>
  <si>
    <t>ALERGIA NO ESPECIFICADA</t>
  </si>
  <si>
    <t>01-ENERO AL 31-DICIEMBRE 2021</t>
  </si>
  <si>
    <t>D53</t>
  </si>
  <si>
    <t>OTRAS ANEMIAS NUTRICIONALES</t>
  </si>
  <si>
    <t>H40</t>
  </si>
  <si>
    <t>GLAUCOMA</t>
  </si>
  <si>
    <t>N47</t>
  </si>
  <si>
    <t>PREPUCIO REDUNDANTE, FIMOSIS Y PARAFIMOSIS</t>
  </si>
  <si>
    <t>S86</t>
  </si>
  <si>
    <t>TRAUMATISMO DE TENDON Y MUSCULO A NIVEL DE LA PIERNA</t>
  </si>
  <si>
    <t>D539</t>
  </si>
  <si>
    <t>ANEMIA NUTRICIONAL, NO ESPECIFICADA</t>
  </si>
  <si>
    <t>H160</t>
  </si>
  <si>
    <t>ULCERA DE LA CORNEA</t>
  </si>
  <si>
    <t>H169</t>
  </si>
  <si>
    <t>QUERATITIS,NO ESPECIFICADA</t>
  </si>
  <si>
    <t>K296</t>
  </si>
  <si>
    <t>OTRAS GASTRITIS</t>
  </si>
  <si>
    <t>K529</t>
  </si>
  <si>
    <t>COLITIS Y GASTROENTERITIS NO INFECCIOSAS, NO ESPECIFICADAS</t>
  </si>
  <si>
    <t>N47X</t>
  </si>
  <si>
    <t>T789</t>
  </si>
  <si>
    <t>EFECTO ADVERSO NO ESPECIFICADO</t>
  </si>
  <si>
    <t>A02</t>
  </si>
  <si>
    <t>OTRAS INFECCIONES DEBIDAS A SALMONELLA</t>
  </si>
  <si>
    <t>A04</t>
  </si>
  <si>
    <t>OTRAS INFECCIONES INTESTINALES BACTERIANAS</t>
  </si>
  <si>
    <t>A06</t>
  </si>
  <si>
    <t>AMEBIASIS</t>
  </si>
  <si>
    <t>B00</t>
  </si>
  <si>
    <t>INFECCIONES HERPETICAS [HERPES SIMPLE]</t>
  </si>
  <si>
    <t>B35</t>
  </si>
  <si>
    <t>DERMATOFITOSIS</t>
  </si>
  <si>
    <t>E78</t>
  </si>
  <si>
    <t>TRASTORNOS DEL METABOLISMO DE LAS LIPOPROTEINAS Y OTRAS LIPIDEMIAS</t>
  </si>
  <si>
    <t>H65</t>
  </si>
  <si>
    <t>OTITIS MEDIA NO SUPURATIVA</t>
  </si>
  <si>
    <t>H83</t>
  </si>
  <si>
    <t>OTROS TRASTORNOS DEL OIDO INTERNO</t>
  </si>
  <si>
    <t>I42</t>
  </si>
  <si>
    <t>CARDIOMIOPATIA</t>
  </si>
  <si>
    <t>I51</t>
  </si>
  <si>
    <t>COMPLICACIONES Y DESCRIPCIONES MAL DEFINIDAS DE ENFERMEDAD CARDIACA</t>
  </si>
  <si>
    <t>J30</t>
  </si>
  <si>
    <t>RINITIS ALERGICA Y VASOMOTORA</t>
  </si>
  <si>
    <t>P</t>
  </si>
  <si>
    <t>K37</t>
  </si>
  <si>
    <t>APENDICITIS, NO ESPECIFICADA</t>
  </si>
  <si>
    <t>L20</t>
  </si>
  <si>
    <t>DERMATITIS ATOPICA</t>
  </si>
  <si>
    <t>M24</t>
  </si>
  <si>
    <t>OTROS TRASTORNOS ARTICULARES ESPECIFICOS</t>
  </si>
  <si>
    <t>M43</t>
  </si>
  <si>
    <t>OTRAS DORSOPATIAS DEFORMANTES</t>
  </si>
  <si>
    <t>N34</t>
  </si>
  <si>
    <t>URETRITIS Y SINDROME URETRAL</t>
  </si>
  <si>
    <t>N41</t>
  </si>
  <si>
    <t>ENFERMEDADES INFLAMATORIAS DE LA PROSTATA</t>
  </si>
  <si>
    <t>N77</t>
  </si>
  <si>
    <t>ULCERACION E INFLAMACION VULVOVAGINAL EN ENFERMEDADES CLASIFICADAS EN</t>
  </si>
  <si>
    <t>N80</t>
  </si>
  <si>
    <t>ENDOMETRIOSIS</t>
  </si>
  <si>
    <t>N94</t>
  </si>
  <si>
    <t>DOLOR Y OTRAS AFECCIONES RELACIONADAS CON LOS ORGANOS GENITALES FEMENI</t>
  </si>
  <si>
    <t>O71</t>
  </si>
  <si>
    <t>OTRO TRAUMA OBSTETRICO</t>
  </si>
  <si>
    <t>P95</t>
  </si>
  <si>
    <t>MUERTE FETAL DE CAUSA NO ESPECIFICADA</t>
  </si>
  <si>
    <t>R07</t>
  </si>
  <si>
    <t>DOLOR DE GARGANTA Y EN EL PECHO</t>
  </si>
  <si>
    <t>R52</t>
  </si>
  <si>
    <t>DOLOR, NO CLASIFICADO EN OTRA PARTE</t>
  </si>
  <si>
    <t>R58</t>
  </si>
  <si>
    <t>HEMORRAGIA, NO CLASIFICADA EN OTRA PARTE</t>
  </si>
  <si>
    <t>R96</t>
  </si>
  <si>
    <t>OTRAS MUERTES SUBITAS DE CAUSA DESCONOCIDA</t>
  </si>
  <si>
    <t>S22</t>
  </si>
  <si>
    <t>FRACTURA DE LAS COSTILLAS, DEL ESTERNON Y DE LA COLUMNA TORACICA [DORS</t>
  </si>
  <si>
    <t>S40</t>
  </si>
  <si>
    <t>TRAUMATISMO SUPERFICIAL DEL HOMBRO Y DEL BRAZO</t>
  </si>
  <si>
    <t>S71</t>
  </si>
  <si>
    <t>HERIDA DE LA CADERA Y DEL MUSLO</t>
  </si>
  <si>
    <t>S98</t>
  </si>
  <si>
    <t>AMPUTACION TRAUMATICA DEL PIE Y DEL TOBILLO</t>
  </si>
  <si>
    <t>V99</t>
  </si>
  <si>
    <t>ACCIDENTE DE TRANSPORTE NO ESPECIFICADO</t>
  </si>
  <si>
    <t>W57</t>
  </si>
  <si>
    <t>MORDEDURA O PICADURA DE INSECTOS Y OTROS ARTROPODOS NO VENENOSOS</t>
  </si>
  <si>
    <t>Y04</t>
  </si>
  <si>
    <t>AGRESION CON FUERZA CORPORAL</t>
  </si>
  <si>
    <t>Y09</t>
  </si>
  <si>
    <t>AGRESION POR MEDIOS NO ESPECIFICADOS</t>
  </si>
  <si>
    <t>OTRAS ENFERMEDADES VIRALES (B25 - B34)</t>
  </si>
  <si>
    <t>OTRAS DEFICIENCIAS NUTRICIONALES (E50 - E64)</t>
  </si>
  <si>
    <t>TRASTORNOS PAPULOESCAMOSOS (L40 - L45)</t>
  </si>
  <si>
    <t>A047</t>
  </si>
  <si>
    <t>ENTEROCOLITIS DEBIDA A CLOSTRIDIUM DIFFICILE</t>
  </si>
  <si>
    <t>A049</t>
  </si>
  <si>
    <t>INFECCION INTESTINAL BACTERIANA, NO ESPECIFICADA</t>
  </si>
  <si>
    <t>A069</t>
  </si>
  <si>
    <t>AMEBIASIS, NO ESPECIFICADA</t>
  </si>
  <si>
    <t>E785</t>
  </si>
  <si>
    <t>HIPERLIPIDEMIA NO ESPECIFICADA</t>
  </si>
  <si>
    <t>F418</t>
  </si>
  <si>
    <t>OTROS TRASTORNOS DE ANSIEDAD ESPECIFICADOS</t>
  </si>
  <si>
    <t>H103</t>
  </si>
  <si>
    <t>CONJUNTIVITIS AGUDA, NO ESPECIFICADA</t>
  </si>
  <si>
    <t>H660</t>
  </si>
  <si>
    <t>OTITIS MEDIA SUPURATIVA AGUDA</t>
  </si>
  <si>
    <t>H813</t>
  </si>
  <si>
    <t>OTROS VERTIGOS PERIFERICOS</t>
  </si>
  <si>
    <t>H814</t>
  </si>
  <si>
    <t>VERTIGO DE ORIGEN CENTRAL</t>
  </si>
  <si>
    <t>H830</t>
  </si>
  <si>
    <t>LABERINTITIS</t>
  </si>
  <si>
    <t>J028</t>
  </si>
  <si>
    <t>FARINGITIS AGUDA DEBIDA A OTROS MICROORGANISMOS ESPECIFICADOS</t>
  </si>
  <si>
    <t>J042</t>
  </si>
  <si>
    <t>LARINGOTRAQUEITIS AGUDA</t>
  </si>
  <si>
    <t>J069</t>
  </si>
  <si>
    <t>INFECCION AGUDA DE LAS VIAS RESPIRATORIAS SUPERIORES, NO ESPECIFICADA</t>
  </si>
  <si>
    <t>J304</t>
  </si>
  <si>
    <t>RINITIS ALERGICA, NO ESPECIFICADA</t>
  </si>
  <si>
    <t>K047</t>
  </si>
  <si>
    <t>ABSCESO PERIAPICAL SIN FISTULA</t>
  </si>
  <si>
    <t>K122</t>
  </si>
  <si>
    <t>CELULITIS Y ABSCESO DE BOCA</t>
  </si>
  <si>
    <t>K290</t>
  </si>
  <si>
    <t>GASTRITIS AGUDA HEMORRAGICA</t>
  </si>
  <si>
    <t>K37X</t>
  </si>
  <si>
    <t>K402</t>
  </si>
  <si>
    <t>HERNIA INGUINAL BILATERAL, SIN OBSTRUCCION NI GANGRENA</t>
  </si>
  <si>
    <t>K591</t>
  </si>
  <si>
    <t>DIARREA FUNCIONAL</t>
  </si>
  <si>
    <t>K819</t>
  </si>
  <si>
    <t>COLECISTITIS, NO ESPECIFICADA</t>
  </si>
  <si>
    <t>L500</t>
  </si>
  <si>
    <t>URTICARIA ALERGICA</t>
  </si>
  <si>
    <t>M198</t>
  </si>
  <si>
    <t>OTRAS ARTROSIS ESPECIFICADAS</t>
  </si>
  <si>
    <t>M436</t>
  </si>
  <si>
    <t>TORTICOLIS</t>
  </si>
  <si>
    <t>M546</t>
  </si>
  <si>
    <t>DOLOR EN LA COLUMNA DORSAL</t>
  </si>
  <si>
    <t>M626</t>
  </si>
  <si>
    <t>DISTENSION MUSCULAR</t>
  </si>
  <si>
    <t>M753</t>
  </si>
  <si>
    <t>TENDINITIS CALCIFICANTE DEL HOMBRO</t>
  </si>
  <si>
    <t>N341</t>
  </si>
  <si>
    <t>URETRITIS NO ESPECIFICA</t>
  </si>
  <si>
    <t>N410</t>
  </si>
  <si>
    <t>PROSTATITIS AGUDA</t>
  </si>
  <si>
    <t>N771</t>
  </si>
  <si>
    <t>VAGINITIS, VULVITIS Y VULVOVAGINITIS EN ENFERMEDADES INFECCIOSAS Y PARASITARIAS CLASIFICADAS EN OTRA PARTE</t>
  </si>
  <si>
    <t>N800</t>
  </si>
  <si>
    <t>ENDOMETRIOSIS DEL UTERO</t>
  </si>
  <si>
    <t>N946</t>
  </si>
  <si>
    <t>DISMENORREA, NO ESPECIFICADA</t>
  </si>
  <si>
    <t>O039</t>
  </si>
  <si>
    <t>ABORTO ESPONTANEO COMPLETO O NO ESPECIFICADO, SIN COMPLICACION</t>
  </si>
  <si>
    <t>O479</t>
  </si>
  <si>
    <t>FALSO TRABAJO DE PARTO, SIN OTRA ESPECIFICACION</t>
  </si>
  <si>
    <t>O912</t>
  </si>
  <si>
    <t>MASTITIS NO PURULENTA ASOCIADA CON EL PARTO</t>
  </si>
  <si>
    <t>P95X</t>
  </si>
  <si>
    <t>R071</t>
  </si>
  <si>
    <t>DOLOR EN EL PECHO AL RESPIRAR</t>
  </si>
  <si>
    <t>R072</t>
  </si>
  <si>
    <t>DOLOR PRECORDIAL</t>
  </si>
  <si>
    <t>R101</t>
  </si>
  <si>
    <t>DOLOR ABDOMINAL LOCALIZADO EN PARTE SUPERIOR</t>
  </si>
  <si>
    <t>R103</t>
  </si>
  <si>
    <t>DOLOR LOCALIZADO EN OTRAS PARTES INFERIORES DEL ABDOMEN</t>
  </si>
  <si>
    <t>R456</t>
  </si>
  <si>
    <t>VIOLENCIA FISICA</t>
  </si>
  <si>
    <t>R520</t>
  </si>
  <si>
    <t>DOLOR AGUDO</t>
  </si>
  <si>
    <t>R529</t>
  </si>
  <si>
    <t>DOLOR, NO ESPECIFICADO</t>
  </si>
  <si>
    <t>R58X</t>
  </si>
  <si>
    <t>S008</t>
  </si>
  <si>
    <t>TRAUMATISMO SUPERFICIAL DE OTRAS PARTES DE LA CABEZA</t>
  </si>
  <si>
    <t>S051</t>
  </si>
  <si>
    <t>CONTUSION DEL GLOBO OCULAR Y DEL TEJIDO ORBITARIO</t>
  </si>
  <si>
    <t>S062</t>
  </si>
  <si>
    <t>TRAUMATISMO CEREBRAL DIFUSO</t>
  </si>
  <si>
    <t>S100</t>
  </si>
  <si>
    <t>CONTUSION DE LA GARGANTA</t>
  </si>
  <si>
    <t>S219</t>
  </si>
  <si>
    <t>HERIDA DEL TORAX, PARTE NO ESPECIFICADA</t>
  </si>
  <si>
    <t>S223</t>
  </si>
  <si>
    <t>FRACTURA DE COSTILLA</t>
  </si>
  <si>
    <t>S400</t>
  </si>
  <si>
    <t>CONTUSION DEL HOMBRO Y DEL BRAZO</t>
  </si>
  <si>
    <t>S428</t>
  </si>
  <si>
    <t>FRACTURA DE OTRAS PARTES DEL HOMBRO Y DEL BRAZO</t>
  </si>
  <si>
    <t>S521</t>
  </si>
  <si>
    <t>FRACTURA DE LA EPIFISIS SUPERIOR DEL RADIO</t>
  </si>
  <si>
    <t>S531</t>
  </si>
  <si>
    <t>LUXACION DEL CODO, NO ESPECIFICADA</t>
  </si>
  <si>
    <t>S637</t>
  </si>
  <si>
    <t>ESGUINCES Y TORCEDURAS DE OTRAS PARTES Y DE LAS NO ESPECIFICADAS DE LA MUÑECA Y DE LA MANO</t>
  </si>
  <si>
    <t>S701</t>
  </si>
  <si>
    <t>CONTUSION DEL MUSLO</t>
  </si>
  <si>
    <t>S711</t>
  </si>
  <si>
    <t>HERIDA DEL MUSLO</t>
  </si>
  <si>
    <t>S723</t>
  </si>
  <si>
    <t>FRACTURA DE LA DIAFISIS DEL FEMUR</t>
  </si>
  <si>
    <t>S801</t>
  </si>
  <si>
    <t>CONTUSION DE OTRAS PARTES Y LAS NO ESPECIFICADAS DE LA PIERNA</t>
  </si>
  <si>
    <t>S818</t>
  </si>
  <si>
    <t>HERIDA DE OTRAS PARTES DE LA PIERNA</t>
  </si>
  <si>
    <t>S836</t>
  </si>
  <si>
    <t>ESGUINCES Y TORCEDURAS DE OTRAS PARTES Y LAS NO ESPECIFICADAS DE LA RODILLA</t>
  </si>
  <si>
    <t>S911</t>
  </si>
  <si>
    <t>HERIDA DE DEDO(S) DEL PIE SIN DAÑO(S) DE LA(S) UÑA(S)</t>
  </si>
  <si>
    <t>S927</t>
  </si>
  <si>
    <t>FRACTURAS MULTIPLES DEL PIE</t>
  </si>
  <si>
    <t>S930</t>
  </si>
  <si>
    <t>LUXACION DE LA ARTICULACION DEL TOBILLO</t>
  </si>
  <si>
    <t>S936</t>
  </si>
  <si>
    <t>ESGUINCES Y TORCEDURAS DE OTROS SITIOS Y LOS NO ESPECIFICADOS DEL PIE</t>
  </si>
  <si>
    <t>T142</t>
  </si>
  <si>
    <t>FRACTURA DE REGION NO ESPECIFICADA DEL CUERPO</t>
  </si>
  <si>
    <t>T149</t>
  </si>
  <si>
    <t>TRAUMATISMO, NO ESPECIFICADO</t>
  </si>
  <si>
    <t>T170</t>
  </si>
  <si>
    <t>CUERPO EXTRAÑO EN SENO PARANASAL</t>
  </si>
  <si>
    <t>V99X</t>
  </si>
  <si>
    <t>W570</t>
  </si>
  <si>
    <t>MORDEDURA O PICADURA DE INSECTOS Y OTROS ARTROPODOS NO VENENOSOS, VIVIENDA</t>
  </si>
  <si>
    <t>W579</t>
  </si>
  <si>
    <t>MORDEDURA O PICADURA DE INSECTOS Y OTROS ARTROPODOS NO VENENOSOS, LUGAR NO ESPECIFICADO</t>
  </si>
  <si>
    <t>Y049</t>
  </si>
  <si>
    <t>AGRESION CON FUERZA CORPORAL, LUGAR NO ESPECIFICADO</t>
  </si>
  <si>
    <t>Y099</t>
  </si>
  <si>
    <t>AGRESION POR MEDIOS NO ESPECIFICADOS, LUGAR NO ESPECIFICADO</t>
  </si>
  <si>
    <t>G21</t>
  </si>
  <si>
    <t>PARKINSONISMO SECUNDARIO</t>
  </si>
  <si>
    <t>G82</t>
  </si>
  <si>
    <t>PARAPLEJIA Y CUADRIPLEJIA</t>
  </si>
  <si>
    <t>O60</t>
  </si>
  <si>
    <t>TRABAJO DE PARTO PREMATURO</t>
  </si>
  <si>
    <t>P70</t>
  </si>
  <si>
    <t>TRASTORNOS TRANSITORIOS DEL METABOLISMO DE LOS CARBOHIDRATOS ESPECIFIC</t>
  </si>
  <si>
    <t>P96</t>
  </si>
  <si>
    <t>OTRAS AFECCIONES ORIGINADAS EN EL PERIODO PERINATAL</t>
  </si>
  <si>
    <t>R98</t>
  </si>
  <si>
    <t>MUERTE SIN ASISTENCIA</t>
  </si>
  <si>
    <t>S14</t>
  </si>
  <si>
    <t>TRAUMATISMO DE LA MEDULA ESPINAL Y DE NERVIOS A NIVEL DEL CUELLO</t>
  </si>
  <si>
    <t>S64</t>
  </si>
  <si>
    <t>TRAUMATISMO DE NERVIOS A NIVEL DE LA MU?ECA Y DE LA MANO</t>
  </si>
  <si>
    <t>Y91</t>
  </si>
  <si>
    <t>EVIDENCIA DE ALCOHOLISMO DETERMINADA POR EL NIVEL DE INTOXICACION</t>
  </si>
  <si>
    <t>FACTORES SUPLEMENTARIOS RELACIONA.CON CAUSAS MORBILIDAD Y MORTALIDAD CLASIFICA. EN OTRA PARTE(Y90-Y9</t>
  </si>
  <si>
    <t>A020</t>
  </si>
  <si>
    <t>ENTERITIS DEBIDA A SALMONELLA</t>
  </si>
  <si>
    <t>B379</t>
  </si>
  <si>
    <t>CANDIDIASIS, NO ESPECIFICADA</t>
  </si>
  <si>
    <t>G219</t>
  </si>
  <si>
    <t>PARKINSONISMO SECUNDARIO, NO ESPECIFICADO</t>
  </si>
  <si>
    <t>G822</t>
  </si>
  <si>
    <t>PARAPLEJIA, NO ESPECIFICADA</t>
  </si>
  <si>
    <t>I429</t>
  </si>
  <si>
    <t>CARDIOMIOPATIA, NO ESPECIFICADA</t>
  </si>
  <si>
    <t>M170</t>
  </si>
  <si>
    <t>GONARTROSIS PRIMARIA, BILATERAL</t>
  </si>
  <si>
    <t>M245</t>
  </si>
  <si>
    <t>CONTRACTURA ARTICULAR</t>
  </si>
  <si>
    <t>M650</t>
  </si>
  <si>
    <t>ABSCESO DE VAINA TENDINOSA</t>
  </si>
  <si>
    <t>O600</t>
  </si>
  <si>
    <t>TRABAJO DE PARTO PREMATURO SIN PARTO</t>
  </si>
  <si>
    <t>R98X</t>
  </si>
  <si>
    <t>S834</t>
  </si>
  <si>
    <t>ESGUINCES Y TORCEDURAS QUE COMPROMETEN LOS LIGAMENTOS LATERALES (EXTERNO) (INTERNO) DE LA RODILLA</t>
  </si>
  <si>
    <t>T008</t>
  </si>
  <si>
    <t>TRAUMATISMOS SUPERFICIALES QUE AFECTAN OTRAS COMBINACIONES DE REGIONES DEL CUERPO</t>
  </si>
  <si>
    <t>Y911</t>
  </si>
  <si>
    <t>INTOXICACION ALCOHOLICA MODERADA</t>
  </si>
  <si>
    <t>Y919</t>
  </si>
  <si>
    <t>ALCOHOLISMO, NIVEL DE INTOXICACION NO ESPECIFICADO</t>
  </si>
  <si>
    <t xml:space="preserve">0000001382 - HOSPITAL APOYO APLAO                                                                                </t>
  </si>
  <si>
    <t>A87</t>
  </si>
  <si>
    <t>MENINGITIS VIRAL</t>
  </si>
  <si>
    <t>B17</t>
  </si>
  <si>
    <t>OTRAS HEPATITIS VIRALES AGUDAS</t>
  </si>
  <si>
    <t>B26</t>
  </si>
  <si>
    <t>PAROTIDITIS INFECCIOSA</t>
  </si>
  <si>
    <t>B39</t>
  </si>
  <si>
    <t>HISTOPLASMOSIS</t>
  </si>
  <si>
    <t>B90</t>
  </si>
  <si>
    <t>SECUELAS DE TUBERCULOSIS</t>
  </si>
  <si>
    <t>E06</t>
  </si>
  <si>
    <t>TIROIDITIS</t>
  </si>
  <si>
    <t>E50</t>
  </si>
  <si>
    <t>DEFICIENCIA DE VITAMINA A</t>
  </si>
  <si>
    <t>E84</t>
  </si>
  <si>
    <t>FIBROSIS QUISTICA</t>
  </si>
  <si>
    <t>F06</t>
  </si>
  <si>
    <t>OTROS TRASTORNOS MENTALES DEBIDOS A LESION Y DISFUNCION CEREBRAL, Y A</t>
  </si>
  <si>
    <t>F48</t>
  </si>
  <si>
    <t>OTROS TRASTORNOS NEUROTICOS</t>
  </si>
  <si>
    <t>F51</t>
  </si>
  <si>
    <t>TRASTORNOS NO ORGANICOS DEL SUE?O</t>
  </si>
  <si>
    <t>G50</t>
  </si>
  <si>
    <t>TRASTORNOS DEL NERVIO TRIGEMINO</t>
  </si>
  <si>
    <t>G60</t>
  </si>
  <si>
    <t>NEUROPATIA HEREDITARIA E IDIOPATICA</t>
  </si>
  <si>
    <t>H57</t>
  </si>
  <si>
    <t>OTROS TRASTORNOS DEL OJO Y SUS ANEXOS</t>
  </si>
  <si>
    <t>H92</t>
  </si>
  <si>
    <t>OTALGIA Y SECRECION DEL OIDO</t>
  </si>
  <si>
    <t>J63</t>
  </si>
  <si>
    <t>NEUMOCONIOSIS DEBIDA A OTROS POLVOS INORGANICOS</t>
  </si>
  <si>
    <t>J80</t>
  </si>
  <si>
    <t>SINDROME DE DIFICULTAD RESPIRATORIA DEL ADULTO</t>
  </si>
  <si>
    <t>K22</t>
  </si>
  <si>
    <t>OTRAS ENFERMEDADES DEL ESOFAGO</t>
  </si>
  <si>
    <t>K31</t>
  </si>
  <si>
    <t>OTRAS ENFERMEDADES DEL ESTOMAGO Y DEL DUODENO</t>
  </si>
  <si>
    <t>L08</t>
  </si>
  <si>
    <t>OTRAS INFECCIONES LOCALES DE LA PIEL Y DEL TEJIDO SUBCUTANEO</t>
  </si>
  <si>
    <t>L43</t>
  </si>
  <si>
    <t>LIQUEN PLANO</t>
  </si>
  <si>
    <t>M53</t>
  </si>
  <si>
    <t>OTRAS DORSOPATIAS, NO CLASIFICADAS EN OTRA PARTE</t>
  </si>
  <si>
    <t>M61</t>
  </si>
  <si>
    <t>CALCIFICACION Y OSIFICACION DEL MUSCULO</t>
  </si>
  <si>
    <t>N22</t>
  </si>
  <si>
    <t>CALCULO DE LAS VIAS URINARIAS EN ENFERMEDADES CLASIFICADAS EN OTRA PAR</t>
  </si>
  <si>
    <t>N32</t>
  </si>
  <si>
    <t>OTROS TRASTORNOS DE LA VEJIGA</t>
  </si>
  <si>
    <t>N51</t>
  </si>
  <si>
    <t>TRASTORNOS DE LOS ORGANOS GENITALES MASCULINOS EN ENFERMEDADES CLASIFI</t>
  </si>
  <si>
    <t>P39</t>
  </si>
  <si>
    <t>OTRAS INFECCIONES ESPECIFICAS DEL PERIODO PERINATAL</t>
  </si>
  <si>
    <t>R05</t>
  </si>
  <si>
    <t>TOS</t>
  </si>
  <si>
    <t>R06</t>
  </si>
  <si>
    <t>ANORMALIDADES DE LA RESPIRACION</t>
  </si>
  <si>
    <t>R53</t>
  </si>
  <si>
    <t>MALESTAR Y FATIGA</t>
  </si>
  <si>
    <t>S04</t>
  </si>
  <si>
    <t>TRAUMATISMO DE NERVIOS CRANEALES</t>
  </si>
  <si>
    <t>S58</t>
  </si>
  <si>
    <t>AMPUTACION TRAUMATICA DEL ANTEBRAZO</t>
  </si>
  <si>
    <t>S76</t>
  </si>
  <si>
    <t>TRAUMATISMO DE TENDON Y MUSCULO A NIVEL DE LA CADERA Y DEL MUSLO</t>
  </si>
  <si>
    <t>S85</t>
  </si>
  <si>
    <t>TRAUMATISMO DE VASOS SANGUINEOS A NIVEL DE LA PIERNA</t>
  </si>
  <si>
    <t>T10</t>
  </si>
  <si>
    <t>FRACTURA DE MIEMBRO SUPERIOR, NIVEL NO ESPECIFICADO</t>
  </si>
  <si>
    <t>T35</t>
  </si>
  <si>
    <t>CONGELAMIENTO QUE AFECTA MULTIPLES REGIONES DEL CUERPO Y CONGELAMIENTO</t>
  </si>
  <si>
    <t>T80</t>
  </si>
  <si>
    <t>COMPLICACIONES CONSECUTIVAS A INFUSION, TRANSFUSION E INYECCION TERAPE</t>
  </si>
  <si>
    <t>W45</t>
  </si>
  <si>
    <t>CUERPO EXTRA¥O QUE PENETRA A TRAVES DE LA PIEL</t>
  </si>
  <si>
    <t>W55</t>
  </si>
  <si>
    <t>MORDEDURA O ATAQUE DE OTROS MAMIFEROS</t>
  </si>
  <si>
    <t>Y05</t>
  </si>
  <si>
    <t>AGRESION SEXUAL CON FUERZA CORPORAL</t>
  </si>
  <si>
    <t>Y84</t>
  </si>
  <si>
    <t>OTROS PROCEDIMIENTOS MEDICOS COMO LA CAUSA DE REACCION ANORMAL DEL PAC</t>
  </si>
  <si>
    <t>INFECCIONES VIRALES DEL SISTEMA NERVIOSO CENTRAL (A80 - A89)</t>
  </si>
  <si>
    <t>SECUELAS DE ENFERMEDADES INFECCIOSAS Y PARASITARIAS (B90 - B94)</t>
  </si>
  <si>
    <t>SINDROMES DEL COMPORTAMIENTO ASOCIADOS CON ALTERACIONES FISIOLOGICAS Y FACTORESN FISICOS (F50  - F59</t>
  </si>
  <si>
    <t>OTROS TRASTORNOS DEL OJO Y SUS ANEXOS (H55 - H59)</t>
  </si>
  <si>
    <t>OTROS TRASTORNOS DEL OIDO (H90 - H95)</t>
  </si>
  <si>
    <t>CONGELAMIENTO (T33 - T35)</t>
  </si>
  <si>
    <t>COMPLICACIONES DE LA ATENCION MEDICA Y QUIRURGICA (Y40 - Y84)</t>
  </si>
  <si>
    <t>A060</t>
  </si>
  <si>
    <t>DISENTERIA AMEBIANA AGUDA</t>
  </si>
  <si>
    <t>A879</t>
  </si>
  <si>
    <t>MENINGITIS VIRAL, SIN OTRA ESPECIFICACION</t>
  </si>
  <si>
    <t>B000</t>
  </si>
  <si>
    <t>ECZEMA HERPETICO</t>
  </si>
  <si>
    <t>B178</t>
  </si>
  <si>
    <t>OTRAS HEPATITIS VIRALES AGUDAS ESPECIFICADAS</t>
  </si>
  <si>
    <t>B269</t>
  </si>
  <si>
    <t>PAROTIDITIS, SIN COMPLICACIONES</t>
  </si>
  <si>
    <t>B353</t>
  </si>
  <si>
    <t>TIÑA DEL PIE [TINEA PEDIS]</t>
  </si>
  <si>
    <t>B372</t>
  </si>
  <si>
    <t>CANDIDIASIS DE LA PIEL Y LAS UÑAS</t>
  </si>
  <si>
    <t>B390</t>
  </si>
  <si>
    <t>INFECCION PULMONAR AGUDA DEBIDA A HISTOPLASMA CAPSULATUM</t>
  </si>
  <si>
    <t>B909</t>
  </si>
  <si>
    <t>SECUELAS DE TUBERCULOSIS RESPIRATORIA Y DE TUBERCULOSIS NO ESPECIFICADA</t>
  </si>
  <si>
    <t>D696</t>
  </si>
  <si>
    <t>TROMBOCITOPENIA NO ESPECIFICADA</t>
  </si>
  <si>
    <t>E069</t>
  </si>
  <si>
    <t>TIROIDITIS, NO ESPECIFICADA</t>
  </si>
  <si>
    <t>E104</t>
  </si>
  <si>
    <t>DIABETES MELLITUS INSULINODEPENDIENTE, CON COMPLICACIONES NEUROLOGICAS</t>
  </si>
  <si>
    <t>E505</t>
  </si>
  <si>
    <t>DEFICIENCIA DE VITAMINA A CON CEGUERA NOCTURNA</t>
  </si>
  <si>
    <t>E849</t>
  </si>
  <si>
    <t>FIBROSIS QUISTICA, SIN OTRA ESPECIFICACION</t>
  </si>
  <si>
    <t>F064</t>
  </si>
  <si>
    <t>TRASTORNO DE ANSIEDAD, ORGANICO</t>
  </si>
  <si>
    <t>F430</t>
  </si>
  <si>
    <t>REACCION AL ESTRES AGUDO</t>
  </si>
  <si>
    <t>F481</t>
  </si>
  <si>
    <t>SINDROME DE DESPERSONALIZACION Y DESVINCULACION DE LA REALIDAD</t>
  </si>
  <si>
    <t>F510</t>
  </si>
  <si>
    <t>INSOMNIO NO ORGANICO</t>
  </si>
  <si>
    <t>G500</t>
  </si>
  <si>
    <t>NEURALGIA DEL TRIGEMINO</t>
  </si>
  <si>
    <t>G600</t>
  </si>
  <si>
    <t>NEUROPATIA HEREDITARIA MOTORA Y SENSORIAL</t>
  </si>
  <si>
    <t>G609</t>
  </si>
  <si>
    <t>NEUROPATIA HEREDITARIA E IDIOPATICA, SIN OTRA ESPECIFICACION</t>
  </si>
  <si>
    <t>G932</t>
  </si>
  <si>
    <t>HIPERTENSION INTRACRANEAL BENIGNA</t>
  </si>
  <si>
    <t>H403</t>
  </si>
  <si>
    <t>GLAUCOMA SECUNDARIO A TRAUMATISMO OCULAR</t>
  </si>
  <si>
    <t>H571</t>
  </si>
  <si>
    <t>DOLOR OCULAR</t>
  </si>
  <si>
    <t>H650</t>
  </si>
  <si>
    <t>OTITIS MEDIA AGUDA SEROSA</t>
  </si>
  <si>
    <t>H920</t>
  </si>
  <si>
    <t>OTALGIA</t>
  </si>
  <si>
    <t>I426</t>
  </si>
  <si>
    <t>CARDIOMIOPATIA ALCOHOLICA</t>
  </si>
  <si>
    <t>I513</t>
  </si>
  <si>
    <t>TROMBOSIS INTRACARDIACA, NO CLASIFICADA EN OTRA PARTE</t>
  </si>
  <si>
    <t>I679</t>
  </si>
  <si>
    <t>ENFERMEDAD CEREBROVASCULAR, NO ESPECIFICADA</t>
  </si>
  <si>
    <t>J038</t>
  </si>
  <si>
    <t>AMIGDALITIS AGUDA DEBIDA A OTROS MICROORGANISMOS ESPECIFICADOS</t>
  </si>
  <si>
    <t>J128</t>
  </si>
  <si>
    <t>NEUMONIA DEBIDA A OTROS VIRUS</t>
  </si>
  <si>
    <t>J380</t>
  </si>
  <si>
    <t>PARALISIS DE LAS CUERDAS VOCALES Y DE LA LARINGE</t>
  </si>
  <si>
    <t>J451</t>
  </si>
  <si>
    <t>ASMA NO ALERGICA</t>
  </si>
  <si>
    <t>J631</t>
  </si>
  <si>
    <t>FIBROSIS (DEL PULMON) DEBIDA A BAUXITA</t>
  </si>
  <si>
    <t>J80X</t>
  </si>
  <si>
    <t>K021</t>
  </si>
  <si>
    <t>CARIES DE LA DENTINA</t>
  </si>
  <si>
    <t>K044</t>
  </si>
  <si>
    <t>PERIODONTITIS APICAL AGUDA ORIGINADA EN LA PULPA</t>
  </si>
  <si>
    <t>K046</t>
  </si>
  <si>
    <t>ABSCESO PERIAPICAL CON FISTULA</t>
  </si>
  <si>
    <t>K121</t>
  </si>
  <si>
    <t>OTRAS FORMAS DE ESTOMATITIS</t>
  </si>
  <si>
    <t>K225</t>
  </si>
  <si>
    <t>DIVERTICULO DEL ESOFAGO, ADQUIRIDO</t>
  </si>
  <si>
    <t>K315</t>
  </si>
  <si>
    <t>OBSTRUCCION DEL DUODENO</t>
  </si>
  <si>
    <t>K352</t>
  </si>
  <si>
    <t>APENDICITIS AGUDA CON PERITONITIS GENERALIZADA</t>
  </si>
  <si>
    <t>K601</t>
  </si>
  <si>
    <t>FISURA ANAL CRONICA</t>
  </si>
  <si>
    <t>K629</t>
  </si>
  <si>
    <t>ENFERMEDAD DEL ANO Y DEL RECTO, NO ESPECIFICADA</t>
  </si>
  <si>
    <t>K820</t>
  </si>
  <si>
    <t>OBSTRUCCION DE LA VESICULA BILIAR</t>
  </si>
  <si>
    <t>L010</t>
  </si>
  <si>
    <t>IMPETIGO [CUALQUIER SITIO ANATOMICO] [CUALQUIER ORGANISMO]</t>
  </si>
  <si>
    <t>L080</t>
  </si>
  <si>
    <t>PIODERMA</t>
  </si>
  <si>
    <t>L089</t>
  </si>
  <si>
    <t>INFECCION LOCAL DE LA PIEL Y DEL TEJIDO SUBCUTANEO, NO ESPECIFICADA</t>
  </si>
  <si>
    <t>L200</t>
  </si>
  <si>
    <t>PRURIGO DE BESNIER</t>
  </si>
  <si>
    <t>L432</t>
  </si>
  <si>
    <t>REACCION LIQUENOIDE DEBIDA A DROGAS</t>
  </si>
  <si>
    <t>M244</t>
  </si>
  <si>
    <t>LUXACION Y SUBLUXACION RECIDIVANTE DE LA ARTICULACION</t>
  </si>
  <si>
    <t>M251</t>
  </si>
  <si>
    <t>FISTULA ARTICULAR</t>
  </si>
  <si>
    <t>M511</t>
  </si>
  <si>
    <t>TRASTORNOS DE DISCO LUMBAR Y OTROS, CON RADICULOPATIA</t>
  </si>
  <si>
    <t>M533</t>
  </si>
  <si>
    <t>TRASTORNOS SACROCOCCIGEOS, NO CLASIFICADOS EN OTRA PARTE</t>
  </si>
  <si>
    <t>M542</t>
  </si>
  <si>
    <t>CERVICALGIA</t>
  </si>
  <si>
    <t>M614</t>
  </si>
  <si>
    <t>OTRAS CALCIFICACIONES DEL MUSCULO</t>
  </si>
  <si>
    <t>M629</t>
  </si>
  <si>
    <t>TRASTORNO MUSCULAR, NO ESPECIFICADO</t>
  </si>
  <si>
    <t>M773</t>
  </si>
  <si>
    <t>ESPOLON CALCANEO</t>
  </si>
  <si>
    <t>M795</t>
  </si>
  <si>
    <t>CUERPO EXTRAÑO RESIDUAL EN TEJIDO BLANDO</t>
  </si>
  <si>
    <t>M869</t>
  </si>
  <si>
    <t>OSTEOMIELITIS, NO ESPECIFICADA</t>
  </si>
  <si>
    <t>N136</t>
  </si>
  <si>
    <t>PIONEFROSIS</t>
  </si>
  <si>
    <t>N220</t>
  </si>
  <si>
    <t>LITIASIS URINARIA EN ESQUISTOSOMIASIS [BILHARZIASIS]</t>
  </si>
  <si>
    <t>N320</t>
  </si>
  <si>
    <t>OBSTRUCCION DE CUELLO DE LA VEJIGA</t>
  </si>
  <si>
    <t>N512</t>
  </si>
  <si>
    <t>BALANITIS EN ENFERMEDADES CLASIFICADAS EN OTRA PARTE</t>
  </si>
  <si>
    <t>N600</t>
  </si>
  <si>
    <t>QUISTE SOLITARIO DE LA MAMA</t>
  </si>
  <si>
    <t>N762</t>
  </si>
  <si>
    <t>VULVITIS AGUDA</t>
  </si>
  <si>
    <t>O231</t>
  </si>
  <si>
    <t>INFECCION DE LA VEJIGA URINARIA EN EL EMBARAZO</t>
  </si>
  <si>
    <t>O714</t>
  </si>
  <si>
    <t>DESGARRO VAGINAL OBSTETRICO ALTO</t>
  </si>
  <si>
    <t>P390</t>
  </si>
  <si>
    <t>MASTITIS INFECCIOSA NEONATAL</t>
  </si>
  <si>
    <t>P703</t>
  </si>
  <si>
    <t>HIPOGLICEMIA NEONATAL YATROGENICA</t>
  </si>
  <si>
    <t>P921</t>
  </si>
  <si>
    <t>REGURGITACION Y RUMIACION DEL RECIEN NACIDO</t>
  </si>
  <si>
    <t>P964</t>
  </si>
  <si>
    <t>TERMINACION DEL EMBARAZO, FETO Y RECIEN NACIDO</t>
  </si>
  <si>
    <t>R001</t>
  </si>
  <si>
    <t>BRADICARDIA, NO ESPECIFICADA</t>
  </si>
  <si>
    <t>R05X</t>
  </si>
  <si>
    <t>R066</t>
  </si>
  <si>
    <t>HIPO</t>
  </si>
  <si>
    <t>R070</t>
  </si>
  <si>
    <t>DOLOR DE GARGANTA</t>
  </si>
  <si>
    <t>R074</t>
  </si>
  <si>
    <t>DOLOR EN EL PECHO, NO ESPECIFICADO</t>
  </si>
  <si>
    <t>R458</t>
  </si>
  <si>
    <t>OTROS SINTOMAS Y SIGNOS QUE INVOLUCRAN EL ESTADO EMOCIONAL</t>
  </si>
  <si>
    <t>R53X</t>
  </si>
  <si>
    <t>R961</t>
  </si>
  <si>
    <t>MUERTE QUE OCURRE EN MENOS DE 24 HORAS DEL INICIO DE LOS SINTOMAS, NO EXPLICADA DE OTRA FORMA</t>
  </si>
  <si>
    <t>S041</t>
  </si>
  <si>
    <t>TRAUMATISMO DEL NERVIO MOTOR OCULAR COMUN [III PAR]</t>
  </si>
  <si>
    <t>S109</t>
  </si>
  <si>
    <t>TRAUMATISMO SUPERFICIAL DEL CUELLO, PARTE NO ESPECIFICADA</t>
  </si>
  <si>
    <t>S141</t>
  </si>
  <si>
    <t>OTROS TRAUMATISMOS DE LA MEDULA ESPINAL CERVICAL Y LOS NO ESPECIFICADOS</t>
  </si>
  <si>
    <t>S224</t>
  </si>
  <si>
    <t>FRACTURAS MULTIPLES DE COSTILLAS</t>
  </si>
  <si>
    <t>S580</t>
  </si>
  <si>
    <t>AMPUTACION TRAUMATICA A NIVEL DEL CODO</t>
  </si>
  <si>
    <t>S649</t>
  </si>
  <si>
    <t>TRAUMATISMO DE NERVIO NO ESPECIFICADO A NIVEL DE LA MUÑECA Y DE LA MANO</t>
  </si>
  <si>
    <t>S760</t>
  </si>
  <si>
    <t>TRAUMATISMO DEL TENDON Y MUSCULO DE LA CADERA</t>
  </si>
  <si>
    <t>S819</t>
  </si>
  <si>
    <t>HERIDA DE LA PIERNA, PARTE NO ESPECIFICADA</t>
  </si>
  <si>
    <t>S851</t>
  </si>
  <si>
    <t>TRAUMATISMO DE LA ARTERIA TIBIAL (ANTERIOR) (POSTERIOR)</t>
  </si>
  <si>
    <t>S869</t>
  </si>
  <si>
    <t>TRAUMATISMO DE TENDON Y MUSCULO NO ESPECIFICADO A NIVEL DE LA PIERNA</t>
  </si>
  <si>
    <t>S981</t>
  </si>
  <si>
    <t>AMPUTACION TRAUMATICA DE UN DEDO DEL PIE</t>
  </si>
  <si>
    <t>T10X</t>
  </si>
  <si>
    <t>T158</t>
  </si>
  <si>
    <t>CUERPO EXTRAÑO EN OTRAS Y EN MULTIPLES PARTES DE LA PARTE EXTERNA DEL OJO</t>
  </si>
  <si>
    <t>T172</t>
  </si>
  <si>
    <t>CUERPO EXTRAÑO EN LA FARINGE</t>
  </si>
  <si>
    <t>T180</t>
  </si>
  <si>
    <t>CUERPO EXTRAÑO EN LA BOCA</t>
  </si>
  <si>
    <t>T182</t>
  </si>
  <si>
    <t>CUERPO EXTRAÑO EN EL ESTOMAGO</t>
  </si>
  <si>
    <t>T184</t>
  </si>
  <si>
    <t>CUERPO EXTRAÑO EN EL COLON</t>
  </si>
  <si>
    <t>T354</t>
  </si>
  <si>
    <t>CONGELAMIENTO NO ESPECIFICADO DEL MIEMBRO SUPERIOR</t>
  </si>
  <si>
    <t>T802</t>
  </si>
  <si>
    <t>INFECCIONES CONSECUTIVAS A INFUSION, TRANSFUSION E INYECCION TERAPEUTICA</t>
  </si>
  <si>
    <t>T816</t>
  </si>
  <si>
    <t>REACCION AGUDA A SUSTANCIA EXTRAÑA DEJADA ACCIDENTALMENTE DURANTE UN PROCEDIMIENTO</t>
  </si>
  <si>
    <t>W450</t>
  </si>
  <si>
    <t>CUERPO EXTRAÑO QUE PENETRA A TRAVES DE LA PIEL, VIVIENDA</t>
  </si>
  <si>
    <t>W459</t>
  </si>
  <si>
    <t>CUERPO EXTRAÑO QUE PENETRA A TRAVES DE LA PIEL, LUGAR NO ESPECIFICADO</t>
  </si>
  <si>
    <t>W559</t>
  </si>
  <si>
    <t>MORDEDURA O ATAQUE DE OTROS MAMIFEROS, LUGAR NO ESPECIFICADO</t>
  </si>
  <si>
    <t>Y050</t>
  </si>
  <si>
    <t>AGRESION SEXUAL CON FUERZA CORPORAL, VIVIENDA</t>
  </si>
  <si>
    <t>Y849</t>
  </si>
  <si>
    <t>PROCEDIMIENTO MEDICO NO ESPECIFICADO</t>
  </si>
  <si>
    <t>CUADRO Nº 1</t>
  </si>
  <si>
    <t>MORBILIDAD GENERAL EMERGENCIAS HOSPITAL APLAO POR GRUPOS Y CATEGORIAS  ENERO A DICIEMBRE 2021</t>
  </si>
  <si>
    <t>JCC/rcc FUENTE: SEEM OEI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</si>
</sst>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\-??_ ;_ @_ "/>
    <numFmt numFmtId="165" formatCode="0.0"/>
    <numFmt numFmtId="166" formatCode="_ * #,##0.0_ ;_ * \-#,##0.0_ ;_ * \-??_ ;_ @_ 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1"/>
      <name val="Calibri"/>
      <family val="2"/>
    </font>
    <font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7030A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</cellStyleXfs>
  <cellXfs count="58">
    <xf numFmtId="0" fontId="0" fillId="0" borderId="0" xfId="0"/>
    <xf numFmtId="3" fontId="7" fillId="0" borderId="0" xfId="0" applyNumberFormat="1" applyFont="1" applyAlignment="1">
      <alignment horizontal="right" vertical="center"/>
    </xf>
    <xf numFmtId="3" fontId="4" fillId="2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4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 vertical="center"/>
    </xf>
    <xf numFmtId="0" fontId="7" fillId="0" borderId="0" xfId="0" applyFont="1"/>
    <xf numFmtId="3" fontId="0" fillId="0" borderId="0" xfId="0" applyNumberFormat="1"/>
    <xf numFmtId="0" fontId="10" fillId="0" borderId="12" xfId="0" applyFont="1" applyBorder="1" applyAlignment="1">
      <alignment horizontal="left"/>
    </xf>
    <xf numFmtId="3" fontId="7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3" fontId="8" fillId="3" borderId="1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14" xfId="0" applyFont="1" applyBorder="1" applyAlignment="1">
      <alignment horizontal="center"/>
    </xf>
    <xf numFmtId="164" fontId="13" fillId="0" borderId="14" xfId="0" applyNumberFormat="1" applyFont="1" applyBorder="1" applyAlignment="1">
      <alignment horizontal="center"/>
    </xf>
    <xf numFmtId="164" fontId="14" fillId="0" borderId="11" xfId="0" applyNumberFormat="1" applyFont="1" applyBorder="1" applyAlignment="1">
      <alignment horizontal="left"/>
    </xf>
    <xf numFmtId="164" fontId="11" fillId="0" borderId="11" xfId="0" applyNumberFormat="1" applyFont="1" applyBorder="1"/>
    <xf numFmtId="166" fontId="11" fillId="0" borderId="16" xfId="0" applyNumberFormat="1" applyFont="1" applyBorder="1" applyAlignment="1">
      <alignment horizontal="center"/>
    </xf>
    <xf numFmtId="164" fontId="14" fillId="0" borderId="13" xfId="0" applyNumberFormat="1" applyFont="1" applyBorder="1" applyAlignment="1">
      <alignment horizontal="left"/>
    </xf>
    <xf numFmtId="0" fontId="11" fillId="0" borderId="13" xfId="0" applyFont="1" applyBorder="1"/>
    <xf numFmtId="166" fontId="11" fillId="0" borderId="13" xfId="0" applyNumberFormat="1" applyFont="1" applyBorder="1"/>
    <xf numFmtId="164" fontId="15" fillId="0" borderId="13" xfId="0" applyNumberFormat="1" applyFont="1" applyBorder="1" applyAlignment="1">
      <alignment horizontal="left"/>
    </xf>
    <xf numFmtId="0" fontId="16" fillId="0" borderId="13" xfId="0" applyFont="1" applyBorder="1"/>
    <xf numFmtId="166" fontId="16" fillId="0" borderId="13" xfId="0" applyNumberFormat="1" applyFont="1" applyBorder="1"/>
    <xf numFmtId="0" fontId="5" fillId="0" borderId="0" xfId="4" applyFont="1" applyAlignment="1">
      <alignment horizontal="center" vertical="center"/>
    </xf>
    <xf numFmtId="3" fontId="8" fillId="0" borderId="0" xfId="0" applyNumberFormat="1" applyFont="1" applyFill="1" applyBorder="1" applyAlignment="1">
      <alignment vertical="center"/>
    </xf>
    <xf numFmtId="0" fontId="7" fillId="0" borderId="15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164" fontId="13" fillId="0" borderId="9" xfId="0" applyNumberFormat="1" applyFont="1" applyBorder="1" applyAlignment="1">
      <alignment horizontal="center"/>
    </xf>
    <xf numFmtId="0" fontId="11" fillId="0" borderId="10" xfId="0" applyFont="1" applyBorder="1"/>
    <xf numFmtId="0" fontId="16" fillId="0" borderId="0" xfId="0" applyFont="1"/>
    <xf numFmtId="164" fontId="11" fillId="0" borderId="18" xfId="0" applyNumberFormat="1" applyFont="1" applyBorder="1"/>
    <xf numFmtId="165" fontId="11" fillId="0" borderId="10" xfId="0" applyNumberFormat="1" applyFont="1" applyBorder="1"/>
    <xf numFmtId="3" fontId="11" fillId="0" borderId="18" xfId="0" applyNumberFormat="1" applyFont="1" applyBorder="1" applyAlignment="1">
      <alignment horizontal="right"/>
    </xf>
    <xf numFmtId="0" fontId="16" fillId="0" borderId="10" xfId="0" applyFont="1" applyBorder="1"/>
    <xf numFmtId="3" fontId="16" fillId="0" borderId="18" xfId="0" applyNumberFormat="1" applyFont="1" applyBorder="1" applyAlignment="1">
      <alignment horizontal="right"/>
    </xf>
    <xf numFmtId="165" fontId="16" fillId="0" borderId="10" xfId="0" applyNumberFormat="1" applyFont="1" applyBorder="1"/>
    <xf numFmtId="0" fontId="11" fillId="0" borderId="19" xfId="0" applyFont="1" applyBorder="1"/>
    <xf numFmtId="0" fontId="11" fillId="0" borderId="20" xfId="0" applyFont="1" applyBorder="1"/>
    <xf numFmtId="3" fontId="11" fillId="0" borderId="11" xfId="0" applyNumberFormat="1" applyFont="1" applyBorder="1"/>
    <xf numFmtId="165" fontId="11" fillId="0" borderId="11" xfId="0" applyNumberFormat="1" applyFont="1" applyBorder="1"/>
    <xf numFmtId="0" fontId="16" fillId="0" borderId="0" xfId="0" applyFont="1" applyBorder="1"/>
  </cellXfs>
  <cellStyles count="5">
    <cellStyle name="Normal" xfId="0" builtinId="0"/>
    <cellStyle name="Normal 3" xfId="1" xr:uid="{00000000-0005-0000-0000-000001000000}"/>
    <cellStyle name="Normal 4" xfId="2" xr:uid="{00000000-0005-0000-0000-000002000000}"/>
    <cellStyle name="Normal 6" xfId="3" xr:uid="{00000000-0005-0000-0000-000003000000}"/>
    <cellStyle name="Normal__EGRESOS_POR_ESTANCIAS_SEXO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3:O114"/>
  <sheetViews>
    <sheetView workbookViewId="0">
      <selection activeCell="E6" sqref="E6:N9"/>
    </sheetView>
  </sheetViews>
  <sheetFormatPr baseColWidth="10" defaultRowHeight="15" x14ac:dyDescent="0.25"/>
  <cols>
    <col min="1" max="1" width="7.28515625" customWidth="1"/>
    <col min="2" max="2" width="105.140625" customWidth="1"/>
    <col min="4" max="4" width="13" customWidth="1"/>
  </cols>
  <sheetData>
    <row r="3" spans="1:15" ht="18" x14ac:dyDescent="0.25">
      <c r="A3" s="40" t="s">
        <v>614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5" x14ac:dyDescent="0.25">
      <c r="B4" s="1" t="s">
        <v>0</v>
      </c>
      <c r="C4" s="11" t="s">
        <v>670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5" x14ac:dyDescent="0.25">
      <c r="B5" s="1" t="s">
        <v>635</v>
      </c>
      <c r="C5" s="11" t="s">
        <v>952</v>
      </c>
      <c r="D5" s="4"/>
      <c r="E5" s="7"/>
      <c r="F5" s="1"/>
      <c r="G5" s="1"/>
      <c r="H5" s="1"/>
      <c r="I5" s="1"/>
      <c r="J5" s="1"/>
      <c r="K5" s="1"/>
      <c r="L5" s="1"/>
      <c r="M5" s="3"/>
      <c r="N5" s="4"/>
    </row>
    <row r="6" spans="1:15" x14ac:dyDescent="0.25">
      <c r="C6" s="12" t="s">
        <v>10</v>
      </c>
      <c r="D6" s="3"/>
      <c r="E6" s="6"/>
      <c r="F6" s="3"/>
      <c r="G6" s="3"/>
      <c r="H6" s="3"/>
      <c r="I6" s="3"/>
      <c r="J6" s="3"/>
      <c r="K6" s="3"/>
      <c r="L6" s="3"/>
      <c r="M6" s="3"/>
      <c r="N6" s="3"/>
    </row>
    <row r="7" spans="1:15" x14ac:dyDescent="0.25">
      <c r="A7" s="20" t="s">
        <v>92</v>
      </c>
      <c r="B7" s="21"/>
      <c r="C7" s="24" t="s">
        <v>606</v>
      </c>
      <c r="D7" s="17" t="s">
        <v>9</v>
      </c>
      <c r="E7" s="26" t="s">
        <v>6</v>
      </c>
      <c r="F7" s="26"/>
      <c r="G7" s="26" t="s">
        <v>4</v>
      </c>
      <c r="H7" s="26"/>
      <c r="I7" s="26" t="s">
        <v>5</v>
      </c>
      <c r="J7" s="26"/>
      <c r="K7" s="26" t="s">
        <v>7</v>
      </c>
      <c r="L7" s="26"/>
      <c r="M7" s="26" t="s">
        <v>8</v>
      </c>
      <c r="N7" s="26"/>
    </row>
    <row r="8" spans="1:15" x14ac:dyDescent="0.25">
      <c r="A8" s="22"/>
      <c r="B8" s="23"/>
      <c r="C8" s="25"/>
      <c r="D8" s="18"/>
      <c r="E8" s="14" t="s">
        <v>1</v>
      </c>
      <c r="F8" s="14" t="s">
        <v>2</v>
      </c>
      <c r="G8" s="14" t="s">
        <v>1</v>
      </c>
      <c r="H8" s="14" t="s">
        <v>2</v>
      </c>
      <c r="I8" s="14" t="s">
        <v>1</v>
      </c>
      <c r="J8" s="14" t="s">
        <v>2</v>
      </c>
      <c r="K8" s="14" t="s">
        <v>1</v>
      </c>
      <c r="L8" s="14" t="s">
        <v>2</v>
      </c>
      <c r="M8" s="14" t="s">
        <v>1</v>
      </c>
      <c r="N8" s="14" t="s">
        <v>2</v>
      </c>
    </row>
    <row r="9" spans="1:15" x14ac:dyDescent="0.25">
      <c r="A9" s="19" t="s">
        <v>3</v>
      </c>
      <c r="B9" s="19"/>
      <c r="C9" s="15"/>
      <c r="D9" s="2">
        <f>SUM(D10:D114)</f>
        <v>4259</v>
      </c>
      <c r="E9" s="2">
        <v>475</v>
      </c>
      <c r="F9" s="2">
        <v>418</v>
      </c>
      <c r="G9" s="2">
        <v>81</v>
      </c>
      <c r="H9" s="2">
        <v>118</v>
      </c>
      <c r="I9" s="2">
        <v>275</v>
      </c>
      <c r="J9" s="2">
        <v>415</v>
      </c>
      <c r="K9" s="2">
        <v>724</v>
      </c>
      <c r="L9" s="2">
        <v>897</v>
      </c>
      <c r="M9" s="2">
        <v>436</v>
      </c>
      <c r="N9" s="2">
        <v>420</v>
      </c>
      <c r="O9" s="9"/>
    </row>
    <row r="10" spans="1:15" x14ac:dyDescent="0.25">
      <c r="A10">
        <v>1808</v>
      </c>
      <c r="B10" s="8" t="s">
        <v>132</v>
      </c>
      <c r="C10" s="16" t="s">
        <v>607</v>
      </c>
      <c r="D10" s="5">
        <v>545</v>
      </c>
      <c r="E10" s="3">
        <v>78</v>
      </c>
      <c r="F10" s="3">
        <v>73</v>
      </c>
      <c r="G10" s="3">
        <v>8</v>
      </c>
      <c r="H10" s="3">
        <v>19</v>
      </c>
      <c r="I10" s="3">
        <v>35</v>
      </c>
      <c r="J10" s="3">
        <v>39</v>
      </c>
      <c r="K10" s="3">
        <v>101</v>
      </c>
      <c r="L10" s="3">
        <v>104</v>
      </c>
      <c r="M10" s="3">
        <v>50</v>
      </c>
      <c r="N10" s="3">
        <v>38</v>
      </c>
    </row>
    <row r="11" spans="1:15" x14ac:dyDescent="0.25">
      <c r="A11">
        <v>1802</v>
      </c>
      <c r="B11" s="8" t="s">
        <v>131</v>
      </c>
      <c r="C11" s="16" t="s">
        <v>607</v>
      </c>
      <c r="D11" s="5">
        <v>501</v>
      </c>
      <c r="E11" s="3">
        <v>32</v>
      </c>
      <c r="F11" s="3">
        <v>33</v>
      </c>
      <c r="G11" s="3">
        <v>6</v>
      </c>
      <c r="H11" s="3">
        <v>10</v>
      </c>
      <c r="I11" s="3">
        <v>24</v>
      </c>
      <c r="J11" s="3">
        <v>86</v>
      </c>
      <c r="K11" s="3">
        <v>70</v>
      </c>
      <c r="L11" s="3">
        <v>161</v>
      </c>
      <c r="M11" s="3">
        <v>38</v>
      </c>
      <c r="N11" s="3">
        <v>41</v>
      </c>
    </row>
    <row r="12" spans="1:15" x14ac:dyDescent="0.25">
      <c r="A12">
        <v>1001</v>
      </c>
      <c r="B12" s="8" t="s">
        <v>102</v>
      </c>
      <c r="C12" s="16" t="s">
        <v>607</v>
      </c>
      <c r="D12" s="5">
        <v>351</v>
      </c>
      <c r="E12" s="3">
        <v>105</v>
      </c>
      <c r="F12" s="3">
        <v>73</v>
      </c>
      <c r="G12" s="3">
        <v>8</v>
      </c>
      <c r="H12" s="3">
        <v>4</v>
      </c>
      <c r="I12" s="3">
        <v>16</v>
      </c>
      <c r="J12" s="3">
        <v>25</v>
      </c>
      <c r="K12" s="3">
        <v>51</v>
      </c>
      <c r="L12" s="3">
        <v>48</v>
      </c>
      <c r="M12" s="3">
        <v>15</v>
      </c>
      <c r="N12" s="3">
        <v>6</v>
      </c>
    </row>
    <row r="13" spans="1:15" x14ac:dyDescent="0.25">
      <c r="A13">
        <v>1912</v>
      </c>
      <c r="B13" s="8" t="s">
        <v>143</v>
      </c>
      <c r="C13" s="16" t="s">
        <v>607</v>
      </c>
      <c r="D13" s="5">
        <v>338</v>
      </c>
      <c r="E13" s="3">
        <v>32</v>
      </c>
      <c r="F13" s="3">
        <v>24</v>
      </c>
      <c r="G13" s="3">
        <v>13</v>
      </c>
      <c r="H13" s="3">
        <v>9</v>
      </c>
      <c r="I13" s="3">
        <v>46</v>
      </c>
      <c r="J13" s="3">
        <v>23</v>
      </c>
      <c r="K13" s="3">
        <v>91</v>
      </c>
      <c r="L13" s="3">
        <v>51</v>
      </c>
      <c r="M13" s="3">
        <v>33</v>
      </c>
      <c r="N13" s="3">
        <v>16</v>
      </c>
    </row>
    <row r="14" spans="1:15" x14ac:dyDescent="0.25">
      <c r="A14">
        <v>101</v>
      </c>
      <c r="B14" s="8" t="s">
        <v>93</v>
      </c>
      <c r="C14" s="16" t="s">
        <v>607</v>
      </c>
      <c r="D14" s="5">
        <v>284</v>
      </c>
      <c r="E14" s="3">
        <v>60</v>
      </c>
      <c r="F14" s="3">
        <v>62</v>
      </c>
      <c r="G14" s="3">
        <v>4</v>
      </c>
      <c r="H14" s="3">
        <v>7</v>
      </c>
      <c r="I14" s="3">
        <v>10</v>
      </c>
      <c r="J14" s="3">
        <v>21</v>
      </c>
      <c r="K14" s="3">
        <v>38</v>
      </c>
      <c r="L14" s="3">
        <v>42</v>
      </c>
      <c r="M14" s="3">
        <v>20</v>
      </c>
      <c r="N14" s="3">
        <v>20</v>
      </c>
    </row>
    <row r="15" spans="1:15" x14ac:dyDescent="0.25">
      <c r="A15">
        <v>903</v>
      </c>
      <c r="B15" s="8" t="s">
        <v>98</v>
      </c>
      <c r="C15" s="16" t="s">
        <v>607</v>
      </c>
      <c r="D15" s="5">
        <v>154</v>
      </c>
      <c r="E15" s="3">
        <v>0</v>
      </c>
      <c r="F15" s="3">
        <v>0</v>
      </c>
      <c r="G15" s="3">
        <v>1</v>
      </c>
      <c r="H15" s="3">
        <v>0</v>
      </c>
      <c r="I15" s="3">
        <v>0</v>
      </c>
      <c r="J15" s="3">
        <v>2</v>
      </c>
      <c r="K15" s="3">
        <v>19</v>
      </c>
      <c r="L15" s="3">
        <v>29</v>
      </c>
      <c r="M15" s="3">
        <v>36</v>
      </c>
      <c r="N15" s="3">
        <v>67</v>
      </c>
    </row>
    <row r="16" spans="1:15" x14ac:dyDescent="0.25">
      <c r="A16">
        <v>2007</v>
      </c>
      <c r="B16" s="8" t="s">
        <v>1041</v>
      </c>
      <c r="C16" s="16" t="s">
        <v>607</v>
      </c>
      <c r="D16" s="5">
        <v>153</v>
      </c>
      <c r="E16" s="3">
        <v>13</v>
      </c>
      <c r="F16" s="3">
        <v>9</v>
      </c>
      <c r="G16" s="3">
        <v>1</v>
      </c>
      <c r="H16" s="3">
        <v>4</v>
      </c>
      <c r="I16" s="3">
        <v>14</v>
      </c>
      <c r="J16" s="3">
        <v>16</v>
      </c>
      <c r="K16" s="3">
        <v>35</v>
      </c>
      <c r="L16" s="3">
        <v>34</v>
      </c>
      <c r="M16" s="3">
        <v>15</v>
      </c>
      <c r="N16" s="3">
        <v>12</v>
      </c>
    </row>
    <row r="17" spans="1:14" x14ac:dyDescent="0.25">
      <c r="A17">
        <v>1406</v>
      </c>
      <c r="B17" s="8" t="s">
        <v>120</v>
      </c>
      <c r="C17" s="16" t="s">
        <v>607</v>
      </c>
      <c r="D17" s="5">
        <v>147</v>
      </c>
      <c r="E17" s="3">
        <v>7</v>
      </c>
      <c r="F17" s="3">
        <v>27</v>
      </c>
      <c r="G17" s="3">
        <v>0</v>
      </c>
      <c r="H17" s="3">
        <v>5</v>
      </c>
      <c r="I17" s="3">
        <v>1</v>
      </c>
      <c r="J17" s="3">
        <v>16</v>
      </c>
      <c r="K17" s="3">
        <v>4</v>
      </c>
      <c r="L17" s="3">
        <v>43</v>
      </c>
      <c r="M17" s="3">
        <v>21</v>
      </c>
      <c r="N17" s="3">
        <v>23</v>
      </c>
    </row>
    <row r="18" spans="1:14" x14ac:dyDescent="0.25">
      <c r="A18">
        <v>1501</v>
      </c>
      <c r="B18" s="8" t="s">
        <v>123</v>
      </c>
      <c r="C18" s="16" t="s">
        <v>607</v>
      </c>
      <c r="D18" s="5">
        <v>134</v>
      </c>
      <c r="E18" s="3">
        <v>0</v>
      </c>
      <c r="F18" s="3">
        <v>0</v>
      </c>
      <c r="G18" s="3">
        <v>0</v>
      </c>
      <c r="H18" s="3">
        <v>12</v>
      </c>
      <c r="I18" s="3">
        <v>0</v>
      </c>
      <c r="J18" s="3">
        <v>61</v>
      </c>
      <c r="K18" s="3">
        <v>0</v>
      </c>
      <c r="L18" s="3">
        <v>61</v>
      </c>
      <c r="M18" s="3">
        <v>0</v>
      </c>
      <c r="N18" s="3">
        <v>0</v>
      </c>
    </row>
    <row r="19" spans="1:14" x14ac:dyDescent="0.25">
      <c r="A19">
        <v>1102</v>
      </c>
      <c r="B19" s="8" t="s">
        <v>108</v>
      </c>
      <c r="C19" s="16" t="s">
        <v>607</v>
      </c>
      <c r="D19" s="5">
        <v>112</v>
      </c>
      <c r="E19" s="3">
        <v>6</v>
      </c>
      <c r="F19" s="3">
        <v>7</v>
      </c>
      <c r="G19" s="3">
        <v>3</v>
      </c>
      <c r="H19" s="3">
        <v>3</v>
      </c>
      <c r="I19" s="3">
        <v>3</v>
      </c>
      <c r="J19" s="3">
        <v>21</v>
      </c>
      <c r="K19" s="3">
        <v>15</v>
      </c>
      <c r="L19" s="3">
        <v>31</v>
      </c>
      <c r="M19" s="3">
        <v>11</v>
      </c>
      <c r="N19" s="3">
        <v>12</v>
      </c>
    </row>
    <row r="20" spans="1:14" x14ac:dyDescent="0.25">
      <c r="A20">
        <v>2002</v>
      </c>
      <c r="B20" s="8" t="s">
        <v>616</v>
      </c>
      <c r="C20" s="16" t="s">
        <v>607</v>
      </c>
      <c r="D20" s="5">
        <v>84</v>
      </c>
      <c r="E20" s="3">
        <v>8</v>
      </c>
      <c r="F20" s="3">
        <v>11</v>
      </c>
      <c r="G20" s="3">
        <v>4</v>
      </c>
      <c r="H20" s="3">
        <v>1</v>
      </c>
      <c r="I20" s="3">
        <v>6</v>
      </c>
      <c r="J20" s="3">
        <v>6</v>
      </c>
      <c r="K20" s="3">
        <v>18</v>
      </c>
      <c r="L20" s="3">
        <v>14</v>
      </c>
      <c r="M20" s="3">
        <v>14</v>
      </c>
      <c r="N20" s="3">
        <v>2</v>
      </c>
    </row>
    <row r="21" spans="1:14" x14ac:dyDescent="0.25">
      <c r="A21">
        <v>1303</v>
      </c>
      <c r="B21" s="8" t="s">
        <v>222</v>
      </c>
      <c r="C21" s="16" t="s">
        <v>607</v>
      </c>
      <c r="D21" s="5">
        <v>81</v>
      </c>
      <c r="E21" s="3">
        <v>1</v>
      </c>
      <c r="F21" s="3">
        <v>1</v>
      </c>
      <c r="G21" s="3">
        <v>1</v>
      </c>
      <c r="H21" s="3">
        <v>1</v>
      </c>
      <c r="I21" s="3">
        <v>4</v>
      </c>
      <c r="J21" s="3">
        <v>9</v>
      </c>
      <c r="K21" s="3">
        <v>18</v>
      </c>
      <c r="L21" s="3">
        <v>21</v>
      </c>
      <c r="M21" s="3">
        <v>9</v>
      </c>
      <c r="N21" s="3">
        <v>16</v>
      </c>
    </row>
    <row r="22" spans="1:14" x14ac:dyDescent="0.25">
      <c r="A22">
        <v>1909</v>
      </c>
      <c r="B22" s="8" t="s">
        <v>140</v>
      </c>
      <c r="C22" s="16" t="s">
        <v>607</v>
      </c>
      <c r="D22" s="5">
        <v>78</v>
      </c>
      <c r="E22" s="3">
        <v>8</v>
      </c>
      <c r="F22" s="3">
        <v>1</v>
      </c>
      <c r="G22" s="3">
        <v>6</v>
      </c>
      <c r="H22" s="3">
        <v>4</v>
      </c>
      <c r="I22" s="3">
        <v>15</v>
      </c>
      <c r="J22" s="3">
        <v>0</v>
      </c>
      <c r="K22" s="3">
        <v>17</v>
      </c>
      <c r="L22" s="3">
        <v>11</v>
      </c>
      <c r="M22" s="3">
        <v>7</v>
      </c>
      <c r="N22" s="3">
        <v>9</v>
      </c>
    </row>
    <row r="23" spans="1:14" x14ac:dyDescent="0.25">
      <c r="A23">
        <v>1907</v>
      </c>
      <c r="B23" s="8" t="s">
        <v>138</v>
      </c>
      <c r="C23" s="16" t="s">
        <v>607</v>
      </c>
      <c r="D23" s="5">
        <v>75</v>
      </c>
      <c r="E23" s="3">
        <v>8</v>
      </c>
      <c r="F23" s="3">
        <v>8</v>
      </c>
      <c r="G23" s="3">
        <v>4</v>
      </c>
      <c r="H23" s="3">
        <v>2</v>
      </c>
      <c r="I23" s="3">
        <v>12</v>
      </c>
      <c r="J23" s="3">
        <v>6</v>
      </c>
      <c r="K23" s="3">
        <v>17</v>
      </c>
      <c r="L23" s="3">
        <v>8</v>
      </c>
      <c r="M23" s="3">
        <v>6</v>
      </c>
      <c r="N23" s="3">
        <v>4</v>
      </c>
    </row>
    <row r="24" spans="1:14" x14ac:dyDescent="0.25">
      <c r="A24">
        <v>1801</v>
      </c>
      <c r="B24" s="8" t="s">
        <v>130</v>
      </c>
      <c r="C24" s="16" t="s">
        <v>607</v>
      </c>
      <c r="D24" s="5">
        <v>73</v>
      </c>
      <c r="E24" s="3">
        <v>7</v>
      </c>
      <c r="F24" s="3">
        <v>3</v>
      </c>
      <c r="G24" s="3">
        <v>0</v>
      </c>
      <c r="H24" s="3">
        <v>1</v>
      </c>
      <c r="I24" s="3">
        <v>16</v>
      </c>
      <c r="J24" s="3">
        <v>3</v>
      </c>
      <c r="K24" s="3">
        <v>12</v>
      </c>
      <c r="L24" s="3">
        <v>15</v>
      </c>
      <c r="M24" s="3">
        <v>4</v>
      </c>
      <c r="N24" s="3">
        <v>12</v>
      </c>
    </row>
    <row r="25" spans="1:14" x14ac:dyDescent="0.25">
      <c r="A25">
        <v>1911</v>
      </c>
      <c r="B25" s="8" t="s">
        <v>142</v>
      </c>
      <c r="C25" s="16" t="s">
        <v>607</v>
      </c>
      <c r="D25" s="5">
        <v>73</v>
      </c>
      <c r="E25" s="3">
        <v>4</v>
      </c>
      <c r="F25" s="3">
        <v>4</v>
      </c>
      <c r="G25" s="3">
        <v>1</v>
      </c>
      <c r="H25" s="3">
        <v>1</v>
      </c>
      <c r="I25" s="3">
        <v>15</v>
      </c>
      <c r="J25" s="3">
        <v>2</v>
      </c>
      <c r="K25" s="3">
        <v>14</v>
      </c>
      <c r="L25" s="3">
        <v>16</v>
      </c>
      <c r="M25" s="3">
        <v>9</v>
      </c>
      <c r="N25" s="3">
        <v>7</v>
      </c>
    </row>
    <row r="26" spans="1:14" x14ac:dyDescent="0.25">
      <c r="A26">
        <v>1901</v>
      </c>
      <c r="B26" s="8" t="s">
        <v>133</v>
      </c>
      <c r="C26" s="16" t="s">
        <v>607</v>
      </c>
      <c r="D26" s="5">
        <v>64</v>
      </c>
      <c r="E26" s="3">
        <v>10</v>
      </c>
      <c r="F26" s="3">
        <v>7</v>
      </c>
      <c r="G26" s="3">
        <v>3</v>
      </c>
      <c r="H26" s="3">
        <v>3</v>
      </c>
      <c r="I26" s="3">
        <v>8</v>
      </c>
      <c r="J26" s="3">
        <v>1</v>
      </c>
      <c r="K26" s="3">
        <v>17</v>
      </c>
      <c r="L26" s="3">
        <v>7</v>
      </c>
      <c r="M26" s="3">
        <v>3</v>
      </c>
      <c r="N26" s="3">
        <v>5</v>
      </c>
    </row>
    <row r="27" spans="1:14" x14ac:dyDescent="0.25">
      <c r="A27">
        <v>1913</v>
      </c>
      <c r="B27" s="8" t="s">
        <v>397</v>
      </c>
      <c r="C27" s="16" t="s">
        <v>607</v>
      </c>
      <c r="D27" s="5">
        <v>56</v>
      </c>
      <c r="E27" s="3">
        <v>14</v>
      </c>
      <c r="F27" s="3">
        <v>10</v>
      </c>
      <c r="G27" s="3">
        <v>1</v>
      </c>
      <c r="H27" s="3">
        <v>1</v>
      </c>
      <c r="I27" s="3">
        <v>4</v>
      </c>
      <c r="J27" s="3">
        <v>3</v>
      </c>
      <c r="K27" s="3">
        <v>11</v>
      </c>
      <c r="L27" s="3">
        <v>5</v>
      </c>
      <c r="M27" s="3">
        <v>5</v>
      </c>
      <c r="N27" s="3">
        <v>2</v>
      </c>
    </row>
    <row r="28" spans="1:14" x14ac:dyDescent="0.25">
      <c r="A28">
        <v>1301</v>
      </c>
      <c r="B28" s="8" t="s">
        <v>221</v>
      </c>
      <c r="C28" s="16" t="s">
        <v>607</v>
      </c>
      <c r="D28" s="5">
        <v>45</v>
      </c>
      <c r="E28" s="3">
        <v>1</v>
      </c>
      <c r="F28" s="3">
        <v>0</v>
      </c>
      <c r="G28" s="3">
        <v>0</v>
      </c>
      <c r="H28" s="3">
        <v>0</v>
      </c>
      <c r="I28" s="3">
        <v>3</v>
      </c>
      <c r="J28" s="3">
        <v>1</v>
      </c>
      <c r="K28" s="3">
        <v>10</v>
      </c>
      <c r="L28" s="3">
        <v>12</v>
      </c>
      <c r="M28" s="3">
        <v>5</v>
      </c>
      <c r="N28" s="3">
        <v>13</v>
      </c>
    </row>
    <row r="29" spans="1:14" x14ac:dyDescent="0.25">
      <c r="A29">
        <v>1910</v>
      </c>
      <c r="B29" s="8" t="s">
        <v>141</v>
      </c>
      <c r="C29" s="16" t="s">
        <v>607</v>
      </c>
      <c r="D29" s="5">
        <v>45</v>
      </c>
      <c r="E29" s="3">
        <v>2</v>
      </c>
      <c r="F29" s="3">
        <v>5</v>
      </c>
      <c r="G29" s="3">
        <v>3</v>
      </c>
      <c r="H29" s="3">
        <v>1</v>
      </c>
      <c r="I29" s="3">
        <v>3</v>
      </c>
      <c r="J29" s="3">
        <v>4</v>
      </c>
      <c r="K29" s="3">
        <v>10</v>
      </c>
      <c r="L29" s="3">
        <v>14</v>
      </c>
      <c r="M29" s="3">
        <v>2</v>
      </c>
      <c r="N29" s="3">
        <v>1</v>
      </c>
    </row>
    <row r="30" spans="1:14" x14ac:dyDescent="0.25">
      <c r="A30">
        <v>1404</v>
      </c>
      <c r="B30" s="8" t="s">
        <v>119</v>
      </c>
      <c r="C30" s="16" t="s">
        <v>607</v>
      </c>
      <c r="D30" s="5">
        <v>44</v>
      </c>
      <c r="E30" s="3">
        <v>0</v>
      </c>
      <c r="F30" s="3">
        <v>0</v>
      </c>
      <c r="G30" s="3">
        <v>0</v>
      </c>
      <c r="H30" s="3">
        <v>1</v>
      </c>
      <c r="I30" s="3">
        <v>1</v>
      </c>
      <c r="J30" s="3">
        <v>10</v>
      </c>
      <c r="K30" s="3">
        <v>6</v>
      </c>
      <c r="L30" s="3">
        <v>17</v>
      </c>
      <c r="M30" s="3">
        <v>1</v>
      </c>
      <c r="N30" s="3">
        <v>8</v>
      </c>
    </row>
    <row r="31" spans="1:14" x14ac:dyDescent="0.25">
      <c r="A31">
        <v>1002</v>
      </c>
      <c r="B31" s="8" t="s">
        <v>103</v>
      </c>
      <c r="C31" s="16" t="s">
        <v>607</v>
      </c>
      <c r="D31" s="5">
        <v>43</v>
      </c>
      <c r="E31" s="3">
        <v>3</v>
      </c>
      <c r="F31" s="3">
        <v>0</v>
      </c>
      <c r="G31" s="3">
        <v>0</v>
      </c>
      <c r="H31" s="3">
        <v>0</v>
      </c>
      <c r="I31" s="3">
        <v>1</v>
      </c>
      <c r="J31" s="3">
        <v>2</v>
      </c>
      <c r="K31" s="3">
        <v>15</v>
      </c>
      <c r="L31" s="3">
        <v>5</v>
      </c>
      <c r="M31" s="3">
        <v>9</v>
      </c>
      <c r="N31" s="3">
        <v>8</v>
      </c>
    </row>
    <row r="32" spans="1:14" x14ac:dyDescent="0.25">
      <c r="A32">
        <v>1106</v>
      </c>
      <c r="B32" s="8" t="s">
        <v>111</v>
      </c>
      <c r="C32" s="16" t="s">
        <v>607</v>
      </c>
      <c r="D32" s="5">
        <v>38</v>
      </c>
      <c r="E32" s="3">
        <v>10</v>
      </c>
      <c r="F32" s="3">
        <v>13</v>
      </c>
      <c r="G32" s="3">
        <v>0</v>
      </c>
      <c r="H32" s="3">
        <v>2</v>
      </c>
      <c r="I32" s="3">
        <v>3</v>
      </c>
      <c r="J32" s="3">
        <v>0</v>
      </c>
      <c r="K32" s="3">
        <v>2</v>
      </c>
      <c r="L32" s="3">
        <v>1</v>
      </c>
      <c r="M32" s="3">
        <v>5</v>
      </c>
      <c r="N32" s="3">
        <v>2</v>
      </c>
    </row>
    <row r="33" spans="1:14" x14ac:dyDescent="0.25">
      <c r="A33">
        <v>1304</v>
      </c>
      <c r="B33" s="8" t="s">
        <v>116</v>
      </c>
      <c r="C33" s="16" t="s">
        <v>607</v>
      </c>
      <c r="D33" s="5">
        <v>36</v>
      </c>
      <c r="E33" s="3">
        <v>2</v>
      </c>
      <c r="F33" s="3">
        <v>0</v>
      </c>
      <c r="G33" s="3">
        <v>0</v>
      </c>
      <c r="H33" s="3">
        <v>0</v>
      </c>
      <c r="I33" s="3">
        <v>2</v>
      </c>
      <c r="J33" s="3">
        <v>1</v>
      </c>
      <c r="K33" s="3">
        <v>12</v>
      </c>
      <c r="L33" s="3">
        <v>8</v>
      </c>
      <c r="M33" s="3">
        <v>5</v>
      </c>
      <c r="N33" s="3">
        <v>6</v>
      </c>
    </row>
    <row r="34" spans="1:14" x14ac:dyDescent="0.25">
      <c r="A34">
        <v>1805</v>
      </c>
      <c r="B34" s="8" t="s">
        <v>298</v>
      </c>
      <c r="C34" s="16" t="s">
        <v>607</v>
      </c>
      <c r="D34" s="5">
        <v>36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1</v>
      </c>
      <c r="K34" s="3">
        <v>2</v>
      </c>
      <c r="L34" s="3">
        <v>1</v>
      </c>
      <c r="M34" s="3">
        <v>31</v>
      </c>
      <c r="N34" s="3">
        <v>1</v>
      </c>
    </row>
    <row r="35" spans="1:14" x14ac:dyDescent="0.25">
      <c r="A35">
        <v>505</v>
      </c>
      <c r="B35" s="8" t="s">
        <v>264</v>
      </c>
      <c r="C35" s="16" t="s">
        <v>607</v>
      </c>
      <c r="D35" s="5">
        <v>34</v>
      </c>
      <c r="E35" s="3">
        <v>4</v>
      </c>
      <c r="F35" s="3">
        <v>1</v>
      </c>
      <c r="G35" s="3">
        <v>0</v>
      </c>
      <c r="H35" s="3">
        <v>1</v>
      </c>
      <c r="I35" s="3">
        <v>1</v>
      </c>
      <c r="J35" s="3">
        <v>1</v>
      </c>
      <c r="K35" s="3">
        <v>4</v>
      </c>
      <c r="L35" s="3">
        <v>9</v>
      </c>
      <c r="M35" s="3">
        <v>5</v>
      </c>
      <c r="N35" s="3">
        <v>8</v>
      </c>
    </row>
    <row r="36" spans="1:14" x14ac:dyDescent="0.25">
      <c r="A36">
        <v>1205</v>
      </c>
      <c r="B36" s="8" t="s">
        <v>115</v>
      </c>
      <c r="C36" s="16" t="s">
        <v>607</v>
      </c>
      <c r="D36" s="5">
        <v>34</v>
      </c>
      <c r="E36" s="3">
        <v>9</v>
      </c>
      <c r="F36" s="3">
        <v>5</v>
      </c>
      <c r="G36" s="3">
        <v>1</v>
      </c>
      <c r="H36" s="3">
        <v>1</v>
      </c>
      <c r="I36" s="3">
        <v>2</v>
      </c>
      <c r="J36" s="3">
        <v>2</v>
      </c>
      <c r="K36" s="3">
        <v>7</v>
      </c>
      <c r="L36" s="3">
        <v>5</v>
      </c>
      <c r="M36" s="3">
        <v>1</v>
      </c>
      <c r="N36" s="3">
        <v>1</v>
      </c>
    </row>
    <row r="37" spans="1:14" x14ac:dyDescent="0.25">
      <c r="A37">
        <v>1010</v>
      </c>
      <c r="B37" s="8" t="s">
        <v>107</v>
      </c>
      <c r="C37" s="16" t="s">
        <v>607</v>
      </c>
      <c r="D37" s="5">
        <v>30</v>
      </c>
      <c r="E37" s="3">
        <v>5</v>
      </c>
      <c r="F37" s="3">
        <v>0</v>
      </c>
      <c r="G37" s="3">
        <v>0</v>
      </c>
      <c r="H37" s="3">
        <v>0</v>
      </c>
      <c r="I37" s="3">
        <v>0</v>
      </c>
      <c r="J37" s="3">
        <v>3</v>
      </c>
      <c r="K37" s="3">
        <v>8</v>
      </c>
      <c r="L37" s="3">
        <v>2</v>
      </c>
      <c r="M37" s="3">
        <v>10</v>
      </c>
      <c r="N37" s="3">
        <v>2</v>
      </c>
    </row>
    <row r="38" spans="1:14" x14ac:dyDescent="0.25">
      <c r="A38">
        <v>1905</v>
      </c>
      <c r="B38" s="8" t="s">
        <v>136</v>
      </c>
      <c r="C38" s="16" t="s">
        <v>607</v>
      </c>
      <c r="D38" s="5">
        <v>29</v>
      </c>
      <c r="E38" s="3">
        <v>4</v>
      </c>
      <c r="F38" s="3">
        <v>4</v>
      </c>
      <c r="G38" s="3">
        <v>1</v>
      </c>
      <c r="H38" s="3">
        <v>1</v>
      </c>
      <c r="I38" s="3">
        <v>3</v>
      </c>
      <c r="J38" s="3">
        <v>1</v>
      </c>
      <c r="K38" s="3">
        <v>7</v>
      </c>
      <c r="L38" s="3">
        <v>5</v>
      </c>
      <c r="M38" s="3">
        <v>1</v>
      </c>
      <c r="N38" s="3">
        <v>2</v>
      </c>
    </row>
    <row r="39" spans="1:14" x14ac:dyDescent="0.25">
      <c r="A39">
        <v>402</v>
      </c>
      <c r="B39" s="8" t="s">
        <v>96</v>
      </c>
      <c r="C39" s="16" t="s">
        <v>607</v>
      </c>
      <c r="D39" s="5">
        <v>28</v>
      </c>
      <c r="E39" s="3">
        <v>0</v>
      </c>
      <c r="F39" s="3">
        <v>0</v>
      </c>
      <c r="G39" s="3">
        <v>0</v>
      </c>
      <c r="H39" s="3">
        <v>1</v>
      </c>
      <c r="I39" s="3">
        <v>0</v>
      </c>
      <c r="J39" s="3">
        <v>1</v>
      </c>
      <c r="K39" s="3">
        <v>5</v>
      </c>
      <c r="L39" s="3">
        <v>9</v>
      </c>
      <c r="M39" s="3">
        <v>6</v>
      </c>
      <c r="N39" s="3">
        <v>6</v>
      </c>
    </row>
    <row r="40" spans="1:14" x14ac:dyDescent="0.25">
      <c r="A40">
        <v>802</v>
      </c>
      <c r="B40" t="s">
        <v>470</v>
      </c>
      <c r="C40" s="13" t="s">
        <v>607</v>
      </c>
      <c r="D40" s="5">
        <v>25</v>
      </c>
      <c r="E40" s="3">
        <v>3</v>
      </c>
      <c r="F40" s="3">
        <v>5</v>
      </c>
      <c r="G40" s="3">
        <v>0</v>
      </c>
      <c r="H40" s="3">
        <v>1</v>
      </c>
      <c r="I40" s="3">
        <v>2</v>
      </c>
      <c r="J40" s="3">
        <v>1</v>
      </c>
      <c r="K40" s="3">
        <v>2</v>
      </c>
      <c r="L40" s="3">
        <v>8</v>
      </c>
      <c r="M40" s="3">
        <v>1</v>
      </c>
      <c r="N40" s="3">
        <v>2</v>
      </c>
    </row>
    <row r="41" spans="1:14" x14ac:dyDescent="0.25">
      <c r="A41">
        <v>1503</v>
      </c>
      <c r="B41" t="s">
        <v>124</v>
      </c>
      <c r="C41" s="13" t="s">
        <v>607</v>
      </c>
      <c r="D41" s="5">
        <v>25</v>
      </c>
      <c r="E41" s="3">
        <v>0</v>
      </c>
      <c r="F41" s="3">
        <v>0</v>
      </c>
      <c r="G41" s="3">
        <v>0</v>
      </c>
      <c r="H41" s="3">
        <v>4</v>
      </c>
      <c r="I41" s="3">
        <v>0</v>
      </c>
      <c r="J41" s="3">
        <v>10</v>
      </c>
      <c r="K41" s="3">
        <v>0</v>
      </c>
      <c r="L41" s="3">
        <v>11</v>
      </c>
      <c r="M41" s="3">
        <v>0</v>
      </c>
      <c r="N41" s="3">
        <v>0</v>
      </c>
    </row>
    <row r="42" spans="1:14" x14ac:dyDescent="0.25">
      <c r="A42">
        <v>1906</v>
      </c>
      <c r="B42" t="s">
        <v>137</v>
      </c>
      <c r="C42" s="13" t="s">
        <v>607</v>
      </c>
      <c r="D42" s="5">
        <v>25</v>
      </c>
      <c r="E42" s="3">
        <v>3</v>
      </c>
      <c r="F42" s="3">
        <v>1</v>
      </c>
      <c r="G42" s="3">
        <v>1</v>
      </c>
      <c r="H42" s="3">
        <v>0</v>
      </c>
      <c r="I42" s="3">
        <v>2</v>
      </c>
      <c r="J42" s="3">
        <v>0</v>
      </c>
      <c r="K42" s="3">
        <v>4</v>
      </c>
      <c r="L42" s="3">
        <v>7</v>
      </c>
      <c r="M42" s="3">
        <v>1</v>
      </c>
      <c r="N42" s="3">
        <v>6</v>
      </c>
    </row>
    <row r="43" spans="1:14" x14ac:dyDescent="0.25">
      <c r="A43">
        <v>1201</v>
      </c>
      <c r="B43" t="s">
        <v>114</v>
      </c>
      <c r="C43" s="13" t="s">
        <v>607</v>
      </c>
      <c r="D43" s="5">
        <v>23</v>
      </c>
      <c r="E43" s="3">
        <v>3</v>
      </c>
      <c r="F43" s="3">
        <v>8</v>
      </c>
      <c r="G43" s="3">
        <v>1</v>
      </c>
      <c r="H43" s="3">
        <v>0</v>
      </c>
      <c r="I43" s="3">
        <v>2</v>
      </c>
      <c r="J43" s="3">
        <v>1</v>
      </c>
      <c r="K43" s="3">
        <v>4</v>
      </c>
      <c r="L43" s="3">
        <v>2</v>
      </c>
      <c r="M43" s="3">
        <v>1</v>
      </c>
      <c r="N43" s="3">
        <v>1</v>
      </c>
    </row>
    <row r="44" spans="1:14" x14ac:dyDescent="0.25">
      <c r="A44">
        <v>1903</v>
      </c>
      <c r="B44" t="s">
        <v>299</v>
      </c>
      <c r="C44" s="13" t="s">
        <v>607</v>
      </c>
      <c r="D44" s="5">
        <v>23</v>
      </c>
      <c r="E44" s="3">
        <v>0</v>
      </c>
      <c r="F44" s="3">
        <v>2</v>
      </c>
      <c r="G44" s="3">
        <v>0</v>
      </c>
      <c r="H44" s="3">
        <v>1</v>
      </c>
      <c r="I44" s="3">
        <v>1</v>
      </c>
      <c r="J44" s="3">
        <v>1</v>
      </c>
      <c r="K44" s="3">
        <v>6</v>
      </c>
      <c r="L44" s="3">
        <v>3</v>
      </c>
      <c r="M44" s="3">
        <v>6</v>
      </c>
      <c r="N44" s="3">
        <v>3</v>
      </c>
    </row>
    <row r="45" spans="1:14" x14ac:dyDescent="0.25">
      <c r="A45">
        <v>2001</v>
      </c>
      <c r="B45" t="s">
        <v>615</v>
      </c>
      <c r="C45" s="13" t="s">
        <v>607</v>
      </c>
      <c r="D45" s="5">
        <v>23</v>
      </c>
      <c r="E45" s="3">
        <v>0</v>
      </c>
      <c r="F45" s="3">
        <v>0</v>
      </c>
      <c r="G45" s="3">
        <v>0</v>
      </c>
      <c r="H45" s="3">
        <v>0</v>
      </c>
      <c r="I45" s="3">
        <v>9</v>
      </c>
      <c r="J45" s="3">
        <v>0</v>
      </c>
      <c r="K45" s="3">
        <v>6</v>
      </c>
      <c r="L45" s="3">
        <v>2</v>
      </c>
      <c r="M45" s="3">
        <v>3</v>
      </c>
      <c r="N45" s="3">
        <v>3</v>
      </c>
    </row>
    <row r="46" spans="1:14" x14ac:dyDescent="0.25">
      <c r="A46">
        <v>1908</v>
      </c>
      <c r="B46" t="s">
        <v>139</v>
      </c>
      <c r="C46" s="13" t="s">
        <v>607</v>
      </c>
      <c r="D46" s="5">
        <v>22</v>
      </c>
      <c r="E46" s="3">
        <v>0</v>
      </c>
      <c r="F46" s="3">
        <v>0</v>
      </c>
      <c r="G46" s="3">
        <v>1</v>
      </c>
      <c r="H46" s="3">
        <v>2</v>
      </c>
      <c r="I46" s="3">
        <v>1</v>
      </c>
      <c r="J46" s="3">
        <v>2</v>
      </c>
      <c r="K46" s="3">
        <v>5</v>
      </c>
      <c r="L46" s="3">
        <v>2</v>
      </c>
      <c r="M46" s="3">
        <v>5</v>
      </c>
      <c r="N46" s="3">
        <v>4</v>
      </c>
    </row>
    <row r="47" spans="1:14" x14ac:dyDescent="0.25">
      <c r="A47">
        <v>408</v>
      </c>
      <c r="B47" t="s">
        <v>263</v>
      </c>
      <c r="C47" s="13" t="s">
        <v>607</v>
      </c>
      <c r="D47" s="5">
        <v>19</v>
      </c>
      <c r="E47" s="3">
        <v>0</v>
      </c>
      <c r="F47" s="3">
        <v>3</v>
      </c>
      <c r="G47" s="3">
        <v>0</v>
      </c>
      <c r="H47" s="3">
        <v>0</v>
      </c>
      <c r="I47" s="3">
        <v>0</v>
      </c>
      <c r="J47" s="3">
        <v>1</v>
      </c>
      <c r="K47" s="3">
        <v>1</v>
      </c>
      <c r="L47" s="3">
        <v>4</v>
      </c>
      <c r="M47" s="3">
        <v>3</v>
      </c>
      <c r="N47" s="3">
        <v>7</v>
      </c>
    </row>
    <row r="48" spans="1:14" x14ac:dyDescent="0.25">
      <c r="A48">
        <v>702</v>
      </c>
      <c r="B48" t="s">
        <v>294</v>
      </c>
      <c r="C48" s="13" t="s">
        <v>607</v>
      </c>
      <c r="D48" s="5">
        <v>18</v>
      </c>
      <c r="E48" s="3">
        <v>3</v>
      </c>
      <c r="F48" s="3">
        <v>1</v>
      </c>
      <c r="G48" s="3">
        <v>1</v>
      </c>
      <c r="H48" s="3">
        <v>1</v>
      </c>
      <c r="I48" s="3">
        <v>1</v>
      </c>
      <c r="J48" s="3">
        <v>0</v>
      </c>
      <c r="K48" s="3">
        <v>5</v>
      </c>
      <c r="L48" s="3">
        <v>4</v>
      </c>
      <c r="M48" s="3">
        <v>2</v>
      </c>
      <c r="N48" s="3">
        <v>0</v>
      </c>
    </row>
    <row r="49" spans="1:14" x14ac:dyDescent="0.25">
      <c r="A49">
        <v>1407</v>
      </c>
      <c r="B49" t="s">
        <v>121</v>
      </c>
      <c r="C49" s="13" t="s">
        <v>607</v>
      </c>
      <c r="D49" s="5">
        <v>17</v>
      </c>
      <c r="E49" s="3">
        <v>5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3</v>
      </c>
      <c r="L49" s="3">
        <v>0</v>
      </c>
      <c r="M49" s="3">
        <v>9</v>
      </c>
      <c r="N49" s="3">
        <v>0</v>
      </c>
    </row>
    <row r="50" spans="1:14" x14ac:dyDescent="0.25">
      <c r="A50">
        <v>606</v>
      </c>
      <c r="B50" t="s">
        <v>97</v>
      </c>
      <c r="C50" s="13" t="s">
        <v>607</v>
      </c>
      <c r="D50" s="5">
        <v>16</v>
      </c>
      <c r="E50" s="3">
        <v>0</v>
      </c>
      <c r="F50" s="3">
        <v>0</v>
      </c>
      <c r="G50" s="3">
        <v>0</v>
      </c>
      <c r="H50" s="3">
        <v>2</v>
      </c>
      <c r="I50" s="3">
        <v>3</v>
      </c>
      <c r="J50" s="3">
        <v>2</v>
      </c>
      <c r="K50" s="3">
        <v>2</v>
      </c>
      <c r="L50" s="3">
        <v>7</v>
      </c>
      <c r="M50" s="3">
        <v>0</v>
      </c>
      <c r="N50" s="3">
        <v>0</v>
      </c>
    </row>
    <row r="51" spans="1:14" x14ac:dyDescent="0.25">
      <c r="A51">
        <v>1914</v>
      </c>
      <c r="B51" t="s">
        <v>474</v>
      </c>
      <c r="C51" s="13" t="s">
        <v>607</v>
      </c>
      <c r="D51" s="5">
        <v>16</v>
      </c>
      <c r="E51" s="3">
        <v>4</v>
      </c>
      <c r="F51" s="3">
        <v>0</v>
      </c>
      <c r="G51" s="3">
        <v>0</v>
      </c>
      <c r="H51" s="3">
        <v>1</v>
      </c>
      <c r="I51" s="3">
        <v>2</v>
      </c>
      <c r="J51" s="3">
        <v>1</v>
      </c>
      <c r="K51" s="3">
        <v>4</v>
      </c>
      <c r="L51" s="3">
        <v>4</v>
      </c>
      <c r="M51" s="3">
        <v>0</v>
      </c>
      <c r="N51" s="3">
        <v>0</v>
      </c>
    </row>
    <row r="52" spans="1:14" x14ac:dyDescent="0.25">
      <c r="A52">
        <v>1103</v>
      </c>
      <c r="B52" t="s">
        <v>109</v>
      </c>
      <c r="C52" s="13" t="s">
        <v>607</v>
      </c>
      <c r="D52" s="5">
        <v>15</v>
      </c>
      <c r="E52" s="3">
        <v>1</v>
      </c>
      <c r="F52" s="3">
        <v>0</v>
      </c>
      <c r="G52" s="3">
        <v>1</v>
      </c>
      <c r="H52" s="3">
        <v>2</v>
      </c>
      <c r="I52" s="3">
        <v>0</v>
      </c>
      <c r="J52" s="3">
        <v>2</v>
      </c>
      <c r="K52" s="3">
        <v>4</v>
      </c>
      <c r="L52" s="3">
        <v>2</v>
      </c>
      <c r="M52" s="3">
        <v>3</v>
      </c>
      <c r="N52" s="3">
        <v>0</v>
      </c>
    </row>
    <row r="53" spans="1:14" x14ac:dyDescent="0.25">
      <c r="A53">
        <v>1109</v>
      </c>
      <c r="B53" t="s">
        <v>112</v>
      </c>
      <c r="C53" s="13" t="s">
        <v>607</v>
      </c>
      <c r="D53" s="5">
        <v>13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4</v>
      </c>
      <c r="K53" s="3">
        <v>2</v>
      </c>
      <c r="L53" s="3">
        <v>4</v>
      </c>
      <c r="M53" s="3">
        <v>1</v>
      </c>
      <c r="N53" s="3">
        <v>2</v>
      </c>
    </row>
    <row r="54" spans="1:14" x14ac:dyDescent="0.25">
      <c r="A54">
        <v>1918</v>
      </c>
      <c r="B54" t="s">
        <v>300</v>
      </c>
      <c r="C54" s="13" t="s">
        <v>607</v>
      </c>
      <c r="D54" s="5">
        <v>13</v>
      </c>
      <c r="E54" s="3">
        <v>0</v>
      </c>
      <c r="F54" s="3">
        <v>0</v>
      </c>
      <c r="G54" s="3">
        <v>1</v>
      </c>
      <c r="H54" s="3">
        <v>0</v>
      </c>
      <c r="I54" s="3">
        <v>0</v>
      </c>
      <c r="J54" s="3">
        <v>1</v>
      </c>
      <c r="K54" s="3">
        <v>3</v>
      </c>
      <c r="L54" s="3">
        <v>4</v>
      </c>
      <c r="M54" s="3">
        <v>2</v>
      </c>
      <c r="N54" s="3">
        <v>2</v>
      </c>
    </row>
    <row r="55" spans="1:14" x14ac:dyDescent="0.25">
      <c r="A55">
        <v>1005</v>
      </c>
      <c r="B55" t="s">
        <v>105</v>
      </c>
      <c r="C55" s="13" t="s">
        <v>607</v>
      </c>
      <c r="D55" s="5">
        <v>12</v>
      </c>
      <c r="E55" s="3">
        <v>3</v>
      </c>
      <c r="F55" s="3">
        <v>1</v>
      </c>
      <c r="G55" s="3">
        <v>0</v>
      </c>
      <c r="H55" s="3">
        <v>0</v>
      </c>
      <c r="I55" s="3">
        <v>1</v>
      </c>
      <c r="J55" s="3">
        <v>0</v>
      </c>
      <c r="K55" s="3">
        <v>1</v>
      </c>
      <c r="L55" s="3">
        <v>2</v>
      </c>
      <c r="M55" s="3">
        <v>0</v>
      </c>
      <c r="N55" s="3">
        <v>4</v>
      </c>
    </row>
    <row r="56" spans="1:14" x14ac:dyDescent="0.25">
      <c r="A56">
        <v>1410</v>
      </c>
      <c r="B56" t="s">
        <v>122</v>
      </c>
      <c r="C56" s="13" t="s">
        <v>607</v>
      </c>
      <c r="D56" s="5">
        <v>12</v>
      </c>
      <c r="E56" s="3">
        <v>0</v>
      </c>
      <c r="F56" s="3">
        <v>0</v>
      </c>
      <c r="G56" s="3">
        <v>0</v>
      </c>
      <c r="H56" s="3">
        <v>3</v>
      </c>
      <c r="I56" s="3">
        <v>0</v>
      </c>
      <c r="J56" s="3">
        <v>3</v>
      </c>
      <c r="K56" s="3">
        <v>0</v>
      </c>
      <c r="L56" s="3">
        <v>6</v>
      </c>
      <c r="M56" s="3">
        <v>0</v>
      </c>
      <c r="N56" s="3">
        <v>0</v>
      </c>
    </row>
    <row r="57" spans="1:14" x14ac:dyDescent="0.25">
      <c r="A57">
        <v>906</v>
      </c>
      <c r="B57" t="s">
        <v>100</v>
      </c>
      <c r="C57" s="13" t="s">
        <v>607</v>
      </c>
      <c r="D57" s="5">
        <v>11</v>
      </c>
      <c r="E57" s="3">
        <v>1</v>
      </c>
      <c r="F57" s="3">
        <v>0</v>
      </c>
      <c r="G57" s="3">
        <v>0</v>
      </c>
      <c r="H57" s="3">
        <v>1</v>
      </c>
      <c r="I57" s="3">
        <v>1</v>
      </c>
      <c r="J57" s="3">
        <v>0</v>
      </c>
      <c r="K57" s="3">
        <v>3</v>
      </c>
      <c r="L57" s="3">
        <v>0</v>
      </c>
      <c r="M57" s="3">
        <v>2</v>
      </c>
      <c r="N57" s="3">
        <v>3</v>
      </c>
    </row>
    <row r="58" spans="1:14" x14ac:dyDescent="0.25">
      <c r="A58">
        <v>1003</v>
      </c>
      <c r="B58" t="s">
        <v>104</v>
      </c>
      <c r="C58" s="13" t="s">
        <v>607</v>
      </c>
      <c r="D58" s="5">
        <v>11</v>
      </c>
      <c r="E58" s="3">
        <v>2</v>
      </c>
      <c r="F58" s="3">
        <v>1</v>
      </c>
      <c r="G58" s="3">
        <v>0</v>
      </c>
      <c r="H58" s="3">
        <v>0</v>
      </c>
      <c r="I58" s="3">
        <v>0</v>
      </c>
      <c r="J58" s="3">
        <v>0</v>
      </c>
      <c r="K58" s="3">
        <v>2</v>
      </c>
      <c r="L58" s="3">
        <v>3</v>
      </c>
      <c r="M58" s="3">
        <v>2</v>
      </c>
      <c r="N58" s="3">
        <v>1</v>
      </c>
    </row>
    <row r="59" spans="1:14" x14ac:dyDescent="0.25">
      <c r="A59">
        <v>1101</v>
      </c>
      <c r="B59" t="s">
        <v>267</v>
      </c>
      <c r="C59" s="13" t="s">
        <v>607</v>
      </c>
      <c r="D59" s="5">
        <v>10</v>
      </c>
      <c r="E59" s="3">
        <v>0</v>
      </c>
      <c r="F59" s="3">
        <v>1</v>
      </c>
      <c r="G59" s="3">
        <v>0</v>
      </c>
      <c r="H59" s="3">
        <v>0</v>
      </c>
      <c r="I59" s="3">
        <v>0</v>
      </c>
      <c r="J59" s="3">
        <v>2</v>
      </c>
      <c r="K59" s="3">
        <v>3</v>
      </c>
      <c r="L59" s="3">
        <v>3</v>
      </c>
      <c r="M59" s="3">
        <v>0</v>
      </c>
      <c r="N59" s="3">
        <v>1</v>
      </c>
    </row>
    <row r="60" spans="1:14" x14ac:dyDescent="0.25">
      <c r="A60">
        <v>2004</v>
      </c>
      <c r="B60" t="s">
        <v>617</v>
      </c>
      <c r="C60" s="13" t="s">
        <v>607</v>
      </c>
      <c r="D60" s="5">
        <v>10</v>
      </c>
      <c r="E60" s="3">
        <v>0</v>
      </c>
      <c r="F60" s="3">
        <v>1</v>
      </c>
      <c r="G60" s="3">
        <v>1</v>
      </c>
      <c r="H60" s="3">
        <v>0</v>
      </c>
      <c r="I60" s="3">
        <v>0</v>
      </c>
      <c r="J60" s="3">
        <v>2</v>
      </c>
      <c r="K60" s="3">
        <v>1</v>
      </c>
      <c r="L60" s="3">
        <v>3</v>
      </c>
      <c r="M60" s="3">
        <v>0</v>
      </c>
      <c r="N60" s="3">
        <v>2</v>
      </c>
    </row>
    <row r="61" spans="1:14" x14ac:dyDescent="0.25">
      <c r="A61">
        <v>803</v>
      </c>
      <c r="B61" t="s">
        <v>471</v>
      </c>
      <c r="C61" s="13" t="s">
        <v>607</v>
      </c>
      <c r="D61" s="5">
        <v>9</v>
      </c>
      <c r="E61" s="3">
        <v>0</v>
      </c>
      <c r="F61" s="3">
        <v>0</v>
      </c>
      <c r="G61" s="3">
        <v>1</v>
      </c>
      <c r="H61" s="3">
        <v>0</v>
      </c>
      <c r="I61" s="3">
        <v>0</v>
      </c>
      <c r="J61" s="3">
        <v>0</v>
      </c>
      <c r="K61" s="3">
        <v>3</v>
      </c>
      <c r="L61" s="3">
        <v>0</v>
      </c>
      <c r="M61" s="3">
        <v>1</v>
      </c>
      <c r="N61" s="3">
        <v>4</v>
      </c>
    </row>
    <row r="62" spans="1:14" x14ac:dyDescent="0.25">
      <c r="A62">
        <v>1004</v>
      </c>
      <c r="B62" t="s">
        <v>295</v>
      </c>
      <c r="C62" s="13" t="s">
        <v>607</v>
      </c>
      <c r="D62" s="5">
        <v>9</v>
      </c>
      <c r="E62" s="3">
        <v>3</v>
      </c>
      <c r="F62" s="3">
        <v>2</v>
      </c>
      <c r="G62" s="3">
        <v>0</v>
      </c>
      <c r="H62" s="3">
        <v>0</v>
      </c>
      <c r="I62" s="3">
        <v>0</v>
      </c>
      <c r="J62" s="3">
        <v>0</v>
      </c>
      <c r="K62" s="3">
        <v>2</v>
      </c>
      <c r="L62" s="3">
        <v>0</v>
      </c>
      <c r="M62" s="3">
        <v>1</v>
      </c>
      <c r="N62" s="3">
        <v>1</v>
      </c>
    </row>
    <row r="63" spans="1:14" x14ac:dyDescent="0.25">
      <c r="A63">
        <v>1203</v>
      </c>
      <c r="B63" t="s">
        <v>296</v>
      </c>
      <c r="C63" s="13" t="s">
        <v>607</v>
      </c>
      <c r="D63" s="5">
        <v>9</v>
      </c>
      <c r="E63" s="3">
        <v>3</v>
      </c>
      <c r="F63" s="3">
        <v>3</v>
      </c>
      <c r="G63" s="3">
        <v>0</v>
      </c>
      <c r="H63" s="3">
        <v>0</v>
      </c>
      <c r="I63" s="3">
        <v>0</v>
      </c>
      <c r="J63" s="3">
        <v>0</v>
      </c>
      <c r="K63" s="3">
        <v>1</v>
      </c>
      <c r="L63" s="3">
        <v>0</v>
      </c>
      <c r="M63" s="3">
        <v>1</v>
      </c>
      <c r="N63" s="3">
        <v>1</v>
      </c>
    </row>
    <row r="64" spans="1:14" x14ac:dyDescent="0.25">
      <c r="A64">
        <v>1409</v>
      </c>
      <c r="B64" t="s">
        <v>269</v>
      </c>
      <c r="C64" s="13" t="s">
        <v>607</v>
      </c>
      <c r="D64" s="5">
        <v>7</v>
      </c>
      <c r="E64" s="3">
        <v>0</v>
      </c>
      <c r="F64" s="3">
        <v>0</v>
      </c>
      <c r="G64" s="3">
        <v>0</v>
      </c>
      <c r="H64" s="3">
        <v>1</v>
      </c>
      <c r="I64" s="3">
        <v>0</v>
      </c>
      <c r="J64" s="3">
        <v>3</v>
      </c>
      <c r="K64" s="3">
        <v>0</v>
      </c>
      <c r="L64" s="3">
        <v>2</v>
      </c>
      <c r="M64" s="3">
        <v>0</v>
      </c>
      <c r="N64" s="3">
        <v>1</v>
      </c>
    </row>
    <row r="65" spans="1:14" x14ac:dyDescent="0.25">
      <c r="A65">
        <v>2009</v>
      </c>
      <c r="B65" t="s">
        <v>924</v>
      </c>
      <c r="C65" s="13" t="s">
        <v>607</v>
      </c>
      <c r="D65" s="5">
        <v>7</v>
      </c>
      <c r="E65" s="3">
        <v>0</v>
      </c>
      <c r="F65" s="3">
        <v>0</v>
      </c>
      <c r="G65" s="3">
        <v>0</v>
      </c>
      <c r="H65" s="3">
        <v>0</v>
      </c>
      <c r="I65" s="3">
        <v>1</v>
      </c>
      <c r="J65" s="3">
        <v>1</v>
      </c>
      <c r="K65" s="3">
        <v>4</v>
      </c>
      <c r="L65" s="3">
        <v>0</v>
      </c>
      <c r="M65" s="3">
        <v>1</v>
      </c>
      <c r="N65" s="3">
        <v>0</v>
      </c>
    </row>
    <row r="66" spans="1:14" x14ac:dyDescent="0.25">
      <c r="A66">
        <v>608</v>
      </c>
      <c r="B66" t="s">
        <v>291</v>
      </c>
      <c r="C66" s="13" t="s">
        <v>607</v>
      </c>
      <c r="D66" s="5">
        <v>6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1</v>
      </c>
      <c r="L66" s="3">
        <v>2</v>
      </c>
      <c r="M66" s="3">
        <v>2</v>
      </c>
      <c r="N66" s="3">
        <v>1</v>
      </c>
    </row>
    <row r="67" spans="1:14" x14ac:dyDescent="0.25">
      <c r="A67">
        <v>111</v>
      </c>
      <c r="B67" t="s">
        <v>465</v>
      </c>
      <c r="C67" s="13" t="s">
        <v>607</v>
      </c>
      <c r="D67" s="5">
        <v>5</v>
      </c>
      <c r="E67" s="3">
        <v>0</v>
      </c>
      <c r="F67" s="3">
        <v>1</v>
      </c>
      <c r="G67" s="3">
        <v>0</v>
      </c>
      <c r="H67" s="3">
        <v>0</v>
      </c>
      <c r="I67" s="3">
        <v>0</v>
      </c>
      <c r="J67" s="3">
        <v>0</v>
      </c>
      <c r="K67" s="3">
        <v>1</v>
      </c>
      <c r="L67" s="3">
        <v>1</v>
      </c>
      <c r="M67" s="3">
        <v>0</v>
      </c>
      <c r="N67" s="3">
        <v>2</v>
      </c>
    </row>
    <row r="68" spans="1:14" x14ac:dyDescent="0.25">
      <c r="A68">
        <v>115</v>
      </c>
      <c r="B68" t="s">
        <v>287</v>
      </c>
      <c r="C68" s="13" t="s">
        <v>607</v>
      </c>
      <c r="D68" s="5">
        <v>5</v>
      </c>
      <c r="E68" s="3">
        <v>1</v>
      </c>
      <c r="F68" s="3">
        <v>1</v>
      </c>
      <c r="G68" s="3">
        <v>0</v>
      </c>
      <c r="H68" s="3">
        <v>1</v>
      </c>
      <c r="I68" s="3">
        <v>0</v>
      </c>
      <c r="J68" s="3">
        <v>0</v>
      </c>
      <c r="K68" s="3">
        <v>0</v>
      </c>
      <c r="L68" s="3">
        <v>1</v>
      </c>
      <c r="M68" s="3">
        <v>1</v>
      </c>
      <c r="N68" s="3">
        <v>0</v>
      </c>
    </row>
    <row r="69" spans="1:14" x14ac:dyDescent="0.25">
      <c r="A69">
        <v>607</v>
      </c>
      <c r="B69" t="s">
        <v>290</v>
      </c>
      <c r="C69" s="13" t="s">
        <v>607</v>
      </c>
      <c r="D69" s="5">
        <v>5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1</v>
      </c>
      <c r="L69" s="3">
        <v>2</v>
      </c>
      <c r="M69" s="3">
        <v>1</v>
      </c>
      <c r="N69" s="3">
        <v>1</v>
      </c>
    </row>
    <row r="70" spans="1:14" x14ac:dyDescent="0.25">
      <c r="A70">
        <v>904</v>
      </c>
      <c r="B70" t="s">
        <v>99</v>
      </c>
      <c r="C70" s="13" t="s">
        <v>607</v>
      </c>
      <c r="D70" s="5">
        <v>5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2</v>
      </c>
      <c r="M70" s="3">
        <v>2</v>
      </c>
      <c r="N70" s="3">
        <v>1</v>
      </c>
    </row>
    <row r="71" spans="1:14" x14ac:dyDescent="0.25">
      <c r="A71">
        <v>1920</v>
      </c>
      <c r="B71" t="s">
        <v>144</v>
      </c>
      <c r="C71" s="13" t="s">
        <v>607</v>
      </c>
      <c r="D71" s="5">
        <v>5</v>
      </c>
      <c r="E71" s="3">
        <v>1</v>
      </c>
      <c r="F71" s="3">
        <v>0</v>
      </c>
      <c r="G71" s="3">
        <v>0</v>
      </c>
      <c r="H71" s="3">
        <v>1</v>
      </c>
      <c r="I71" s="3">
        <v>0</v>
      </c>
      <c r="J71" s="3">
        <v>0</v>
      </c>
      <c r="K71" s="3">
        <v>2</v>
      </c>
      <c r="L71" s="3">
        <v>0</v>
      </c>
      <c r="M71" s="3">
        <v>1</v>
      </c>
      <c r="N71" s="3">
        <v>0</v>
      </c>
    </row>
    <row r="72" spans="1:14" x14ac:dyDescent="0.25">
      <c r="A72">
        <v>104</v>
      </c>
      <c r="B72" t="s">
        <v>94</v>
      </c>
      <c r="C72" s="13" t="s">
        <v>607</v>
      </c>
      <c r="D72" s="5">
        <v>4</v>
      </c>
      <c r="E72" s="3">
        <v>0</v>
      </c>
      <c r="F72" s="3">
        <v>2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1</v>
      </c>
      <c r="M72" s="3">
        <v>1</v>
      </c>
      <c r="N72" s="3">
        <v>0</v>
      </c>
    </row>
    <row r="73" spans="1:14" x14ac:dyDescent="0.25">
      <c r="A73">
        <v>301</v>
      </c>
      <c r="B73" t="s">
        <v>95</v>
      </c>
      <c r="C73" s="13" t="s">
        <v>607</v>
      </c>
      <c r="D73" s="5">
        <v>4</v>
      </c>
      <c r="E73" s="3">
        <v>1</v>
      </c>
      <c r="F73" s="3">
        <v>0</v>
      </c>
      <c r="G73" s="3">
        <v>0</v>
      </c>
      <c r="H73" s="3">
        <v>1</v>
      </c>
      <c r="I73" s="3">
        <v>0</v>
      </c>
      <c r="J73" s="3">
        <v>0</v>
      </c>
      <c r="K73" s="3">
        <v>1</v>
      </c>
      <c r="L73" s="3">
        <v>0</v>
      </c>
      <c r="M73" s="3">
        <v>0</v>
      </c>
      <c r="N73" s="3">
        <v>1</v>
      </c>
    </row>
    <row r="74" spans="1:14" x14ac:dyDescent="0.25">
      <c r="A74">
        <v>1006</v>
      </c>
      <c r="B74" t="s">
        <v>266</v>
      </c>
      <c r="C74" s="13" t="s">
        <v>607</v>
      </c>
      <c r="D74" s="5">
        <v>4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4</v>
      </c>
    </row>
    <row r="75" spans="1:14" x14ac:dyDescent="0.25">
      <c r="A75">
        <v>1507</v>
      </c>
      <c r="B75" t="s">
        <v>127</v>
      </c>
      <c r="C75" s="13" t="s">
        <v>607</v>
      </c>
      <c r="D75" s="5">
        <v>4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2</v>
      </c>
      <c r="K75" s="3">
        <v>0</v>
      </c>
      <c r="L75" s="3">
        <v>2</v>
      </c>
      <c r="M75" s="3">
        <v>0</v>
      </c>
      <c r="N75" s="3">
        <v>0</v>
      </c>
    </row>
    <row r="76" spans="1:14" x14ac:dyDescent="0.25">
      <c r="A76">
        <v>1610</v>
      </c>
      <c r="B76" t="s">
        <v>270</v>
      </c>
      <c r="C76" s="13" t="s">
        <v>607</v>
      </c>
      <c r="D76" s="5">
        <v>4</v>
      </c>
      <c r="E76" s="3">
        <v>2</v>
      </c>
      <c r="F76" s="3">
        <v>1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1</v>
      </c>
      <c r="N76" s="3">
        <v>0</v>
      </c>
    </row>
    <row r="77" spans="1:14" x14ac:dyDescent="0.25">
      <c r="A77">
        <v>1806</v>
      </c>
      <c r="B77" t="s">
        <v>473</v>
      </c>
      <c r="C77" s="13" t="s">
        <v>607</v>
      </c>
      <c r="D77" s="5">
        <v>4</v>
      </c>
      <c r="E77" s="3">
        <v>0</v>
      </c>
      <c r="F77" s="3">
        <v>0</v>
      </c>
      <c r="G77" s="3">
        <v>1</v>
      </c>
      <c r="H77" s="3">
        <v>0</v>
      </c>
      <c r="I77" s="3">
        <v>0</v>
      </c>
      <c r="J77" s="3">
        <v>1</v>
      </c>
      <c r="K77" s="3">
        <v>1</v>
      </c>
      <c r="L77" s="3">
        <v>1</v>
      </c>
      <c r="M77" s="3">
        <v>0</v>
      </c>
      <c r="N77" s="3">
        <v>0</v>
      </c>
    </row>
    <row r="78" spans="1:14" x14ac:dyDescent="0.25">
      <c r="A78">
        <v>1904</v>
      </c>
      <c r="B78" t="s">
        <v>135</v>
      </c>
      <c r="C78" s="13" t="s">
        <v>607</v>
      </c>
      <c r="D78" s="5">
        <v>4</v>
      </c>
      <c r="E78" s="3">
        <v>0</v>
      </c>
      <c r="F78" s="3">
        <v>0</v>
      </c>
      <c r="G78" s="3">
        <v>1</v>
      </c>
      <c r="H78" s="3">
        <v>0</v>
      </c>
      <c r="I78" s="3">
        <v>0</v>
      </c>
      <c r="J78" s="3">
        <v>0</v>
      </c>
      <c r="K78" s="3">
        <v>1</v>
      </c>
      <c r="L78" s="3">
        <v>2</v>
      </c>
      <c r="M78" s="3">
        <v>0</v>
      </c>
      <c r="N78" s="3">
        <v>0</v>
      </c>
    </row>
    <row r="79" spans="1:14" x14ac:dyDescent="0.25">
      <c r="A79">
        <v>117</v>
      </c>
      <c r="B79" t="s">
        <v>466</v>
      </c>
      <c r="C79" s="13" t="s">
        <v>607</v>
      </c>
      <c r="D79" s="5">
        <v>3</v>
      </c>
      <c r="E79" s="3">
        <v>0</v>
      </c>
      <c r="F79" s="3">
        <v>1</v>
      </c>
      <c r="G79" s="3">
        <v>0</v>
      </c>
      <c r="H79" s="3">
        <v>0</v>
      </c>
      <c r="I79" s="3">
        <v>0</v>
      </c>
      <c r="J79" s="3">
        <v>1</v>
      </c>
      <c r="K79" s="3">
        <v>0</v>
      </c>
      <c r="L79" s="3">
        <v>0</v>
      </c>
      <c r="M79" s="3">
        <v>0</v>
      </c>
      <c r="N79" s="3">
        <v>1</v>
      </c>
    </row>
    <row r="80" spans="1:14" x14ac:dyDescent="0.25">
      <c r="A80">
        <v>407</v>
      </c>
      <c r="B80" t="s">
        <v>262</v>
      </c>
      <c r="C80" s="13" t="s">
        <v>607</v>
      </c>
      <c r="D80" s="5">
        <v>3</v>
      </c>
      <c r="E80" s="3">
        <v>0</v>
      </c>
      <c r="F80" s="3">
        <v>0</v>
      </c>
      <c r="G80" s="3">
        <v>1</v>
      </c>
      <c r="H80" s="3">
        <v>0</v>
      </c>
      <c r="I80" s="3">
        <v>0</v>
      </c>
      <c r="J80" s="3">
        <v>1</v>
      </c>
      <c r="K80" s="3">
        <v>1</v>
      </c>
      <c r="L80" s="3">
        <v>0</v>
      </c>
      <c r="M80" s="3">
        <v>0</v>
      </c>
      <c r="N80" s="3">
        <v>0</v>
      </c>
    </row>
    <row r="81" spans="1:14" x14ac:dyDescent="0.25">
      <c r="A81">
        <v>1007</v>
      </c>
      <c r="B81" t="s">
        <v>106</v>
      </c>
      <c r="C81" s="13" t="s">
        <v>607</v>
      </c>
      <c r="D81" s="5">
        <v>3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3</v>
      </c>
    </row>
    <row r="82" spans="1:14" x14ac:dyDescent="0.25">
      <c r="A82">
        <v>1110</v>
      </c>
      <c r="B82" t="s">
        <v>113</v>
      </c>
      <c r="C82" s="13" t="s">
        <v>607</v>
      </c>
      <c r="D82" s="5">
        <v>3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1</v>
      </c>
      <c r="L82" s="3">
        <v>0</v>
      </c>
      <c r="M82" s="3">
        <v>0</v>
      </c>
      <c r="N82" s="3">
        <v>2</v>
      </c>
    </row>
    <row r="83" spans="1:14" x14ac:dyDescent="0.25">
      <c r="A83">
        <v>1403</v>
      </c>
      <c r="B83" t="s">
        <v>118</v>
      </c>
      <c r="C83" s="13" t="s">
        <v>607</v>
      </c>
      <c r="D83" s="5">
        <v>3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2</v>
      </c>
      <c r="N83" s="3">
        <v>1</v>
      </c>
    </row>
    <row r="84" spans="1:14" x14ac:dyDescent="0.25">
      <c r="A84">
        <v>1902</v>
      </c>
      <c r="B84" t="s">
        <v>134</v>
      </c>
      <c r="C84" s="13" t="s">
        <v>607</v>
      </c>
      <c r="D84" s="5">
        <v>3</v>
      </c>
      <c r="E84" s="3">
        <v>0</v>
      </c>
      <c r="F84" s="3">
        <v>0</v>
      </c>
      <c r="G84" s="3">
        <v>1</v>
      </c>
      <c r="H84" s="3">
        <v>0</v>
      </c>
      <c r="I84" s="3">
        <v>0</v>
      </c>
      <c r="J84" s="3">
        <v>0</v>
      </c>
      <c r="K84" s="3">
        <v>0</v>
      </c>
      <c r="L84" s="3">
        <v>1</v>
      </c>
      <c r="M84" s="3">
        <v>0</v>
      </c>
      <c r="N84" s="3">
        <v>1</v>
      </c>
    </row>
    <row r="85" spans="1:14" x14ac:dyDescent="0.25">
      <c r="A85">
        <v>506</v>
      </c>
      <c r="B85" t="s">
        <v>1037</v>
      </c>
      <c r="C85" s="13" t="s">
        <v>607</v>
      </c>
      <c r="D85" s="5">
        <v>2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1</v>
      </c>
      <c r="N85" s="3">
        <v>1</v>
      </c>
    </row>
    <row r="86" spans="1:14" x14ac:dyDescent="0.25">
      <c r="A86">
        <v>703</v>
      </c>
      <c r="B86" t="s">
        <v>468</v>
      </c>
      <c r="C86" s="13" t="s">
        <v>607</v>
      </c>
      <c r="D86" s="5">
        <v>2</v>
      </c>
      <c r="E86" s="3">
        <v>1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0</v>
      </c>
      <c r="N86" s="3">
        <v>0</v>
      </c>
    </row>
    <row r="87" spans="1:14" x14ac:dyDescent="0.25">
      <c r="A87">
        <v>711</v>
      </c>
      <c r="B87" t="s">
        <v>1038</v>
      </c>
      <c r="C87" s="13" t="s">
        <v>607</v>
      </c>
      <c r="D87" s="5">
        <v>2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2</v>
      </c>
      <c r="M87" s="3">
        <v>0</v>
      </c>
      <c r="N87" s="3">
        <v>0</v>
      </c>
    </row>
    <row r="88" spans="1:14" x14ac:dyDescent="0.25">
      <c r="A88">
        <v>1104</v>
      </c>
      <c r="B88" t="s">
        <v>110</v>
      </c>
      <c r="C88" s="13" t="s">
        <v>607</v>
      </c>
      <c r="D88" s="5">
        <v>2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1</v>
      </c>
      <c r="L88" s="3">
        <v>1</v>
      </c>
      <c r="M88" s="3">
        <v>0</v>
      </c>
      <c r="N88" s="3">
        <v>0</v>
      </c>
    </row>
    <row r="89" spans="1:14" x14ac:dyDescent="0.25">
      <c r="A89">
        <v>1105</v>
      </c>
      <c r="B89" t="s">
        <v>472</v>
      </c>
      <c r="C89" s="13" t="s">
        <v>607</v>
      </c>
      <c r="D89" s="5">
        <v>2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1</v>
      </c>
      <c r="L89" s="3">
        <v>1</v>
      </c>
      <c r="M89" s="3">
        <v>0</v>
      </c>
      <c r="N89" s="3">
        <v>0</v>
      </c>
    </row>
    <row r="90" spans="1:14" x14ac:dyDescent="0.25">
      <c r="A90">
        <v>1505</v>
      </c>
      <c r="B90" t="s">
        <v>126</v>
      </c>
      <c r="C90" s="13" t="s">
        <v>607</v>
      </c>
      <c r="D90" s="5">
        <v>2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2</v>
      </c>
      <c r="K90" s="3">
        <v>0</v>
      </c>
      <c r="L90" s="3">
        <v>0</v>
      </c>
      <c r="M90" s="3">
        <v>0</v>
      </c>
      <c r="N90" s="3">
        <v>0</v>
      </c>
    </row>
    <row r="91" spans="1:14" x14ac:dyDescent="0.25">
      <c r="A91">
        <v>1813</v>
      </c>
      <c r="B91" t="s">
        <v>585</v>
      </c>
      <c r="C91" s="13" t="s">
        <v>607</v>
      </c>
      <c r="D91" s="5">
        <v>2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1</v>
      </c>
      <c r="M91" s="3">
        <v>1</v>
      </c>
      <c r="N91" s="3">
        <v>0</v>
      </c>
    </row>
    <row r="92" spans="1:14" x14ac:dyDescent="0.25">
      <c r="A92">
        <v>109</v>
      </c>
      <c r="B92" t="s">
        <v>1035</v>
      </c>
      <c r="C92" s="13" t="s">
        <v>607</v>
      </c>
      <c r="D92" s="5">
        <v>1</v>
      </c>
      <c r="E92" s="3">
        <v>0</v>
      </c>
      <c r="F92" s="3">
        <v>1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</row>
    <row r="93" spans="1:14" x14ac:dyDescent="0.25">
      <c r="A93">
        <v>112</v>
      </c>
      <c r="B93" t="s">
        <v>261</v>
      </c>
      <c r="C93" s="13" t="s">
        <v>607</v>
      </c>
      <c r="D93" s="5">
        <v>1</v>
      </c>
      <c r="E93" s="3">
        <v>0</v>
      </c>
      <c r="F93" s="3">
        <v>0</v>
      </c>
      <c r="G93" s="3">
        <v>0</v>
      </c>
      <c r="H93" s="3">
        <v>1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</row>
    <row r="94" spans="1:14" x14ac:dyDescent="0.25">
      <c r="A94">
        <v>114</v>
      </c>
      <c r="B94" t="s">
        <v>761</v>
      </c>
      <c r="C94" s="13" t="s">
        <v>607</v>
      </c>
      <c r="D94" s="5">
        <v>1</v>
      </c>
      <c r="E94" s="3">
        <v>1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</row>
    <row r="95" spans="1:14" x14ac:dyDescent="0.25">
      <c r="A95">
        <v>119</v>
      </c>
      <c r="B95" t="s">
        <v>1036</v>
      </c>
      <c r="C95" s="13" t="s">
        <v>607</v>
      </c>
      <c r="D95" s="5"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1</v>
      </c>
    </row>
    <row r="96" spans="1:14" x14ac:dyDescent="0.25">
      <c r="A96">
        <v>304</v>
      </c>
      <c r="B96" t="s">
        <v>288</v>
      </c>
      <c r="C96" s="13" t="s">
        <v>607</v>
      </c>
      <c r="D96" s="5">
        <v>1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1</v>
      </c>
      <c r="M96" s="3">
        <v>0</v>
      </c>
      <c r="N96" s="3">
        <v>0</v>
      </c>
    </row>
    <row r="97" spans="1:14" x14ac:dyDescent="0.25">
      <c r="A97">
        <v>401</v>
      </c>
      <c r="B97" t="s">
        <v>289</v>
      </c>
      <c r="C97" s="13" t="s">
        <v>607</v>
      </c>
      <c r="D97" s="5">
        <v>1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1</v>
      </c>
    </row>
    <row r="98" spans="1:14" x14ac:dyDescent="0.25">
      <c r="A98">
        <v>406</v>
      </c>
      <c r="B98" t="s">
        <v>762</v>
      </c>
      <c r="C98" s="13" t="s">
        <v>607</v>
      </c>
      <c r="D98" s="5"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1</v>
      </c>
    </row>
    <row r="99" spans="1:14" x14ac:dyDescent="0.25">
      <c r="A99">
        <v>501</v>
      </c>
      <c r="B99" t="s">
        <v>396</v>
      </c>
      <c r="C99" s="13" t="s">
        <v>607</v>
      </c>
      <c r="D99" s="5">
        <v>1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1</v>
      </c>
      <c r="L99" s="3">
        <v>0</v>
      </c>
      <c r="M99" s="3">
        <v>0</v>
      </c>
      <c r="N99" s="3">
        <v>0</v>
      </c>
    </row>
    <row r="100" spans="1:14" x14ac:dyDescent="0.25">
      <c r="A100">
        <v>603</v>
      </c>
      <c r="B100" t="s">
        <v>467</v>
      </c>
      <c r="C100" s="13" t="s">
        <v>607</v>
      </c>
      <c r="D100" s="5"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1</v>
      </c>
      <c r="M100" s="3">
        <v>0</v>
      </c>
      <c r="N100" s="3">
        <v>0</v>
      </c>
    </row>
    <row r="101" spans="1:14" x14ac:dyDescent="0.25">
      <c r="A101">
        <v>610</v>
      </c>
      <c r="B101" t="s">
        <v>292</v>
      </c>
      <c r="C101" s="13" t="s">
        <v>607</v>
      </c>
      <c r="D101" s="5">
        <v>1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1</v>
      </c>
      <c r="K101" s="3">
        <v>0</v>
      </c>
      <c r="L101" s="3">
        <v>0</v>
      </c>
      <c r="M101" s="3">
        <v>0</v>
      </c>
      <c r="N101" s="3">
        <v>0</v>
      </c>
    </row>
    <row r="102" spans="1:14" x14ac:dyDescent="0.25">
      <c r="A102">
        <v>611</v>
      </c>
      <c r="B102" t="s">
        <v>293</v>
      </c>
      <c r="C102" s="13" t="s">
        <v>607</v>
      </c>
      <c r="D102" s="5">
        <v>1</v>
      </c>
      <c r="E102" s="3">
        <v>0</v>
      </c>
      <c r="F102" s="3">
        <v>0</v>
      </c>
      <c r="G102" s="3">
        <v>0</v>
      </c>
      <c r="H102" s="3">
        <v>0</v>
      </c>
      <c r="I102" s="3">
        <v>1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</row>
    <row r="103" spans="1:14" x14ac:dyDescent="0.25">
      <c r="A103">
        <v>706</v>
      </c>
      <c r="B103" t="s">
        <v>469</v>
      </c>
      <c r="C103" s="13" t="s">
        <v>607</v>
      </c>
      <c r="D103" s="5">
        <v>1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1</v>
      </c>
      <c r="L103" s="3">
        <v>0</v>
      </c>
      <c r="M103" s="3">
        <v>0</v>
      </c>
      <c r="N103" s="3">
        <v>0</v>
      </c>
    </row>
    <row r="104" spans="1:14" x14ac:dyDescent="0.25">
      <c r="A104">
        <v>804</v>
      </c>
      <c r="B104" t="s">
        <v>1039</v>
      </c>
      <c r="C104" s="13" t="s">
        <v>607</v>
      </c>
      <c r="D104" s="5">
        <v>1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1</v>
      </c>
      <c r="L104" s="3">
        <v>0</v>
      </c>
      <c r="M104" s="3">
        <v>0</v>
      </c>
      <c r="N104" s="3">
        <v>0</v>
      </c>
    </row>
    <row r="105" spans="1:14" x14ac:dyDescent="0.25">
      <c r="A105">
        <v>907</v>
      </c>
      <c r="B105" t="s">
        <v>101</v>
      </c>
      <c r="C105" s="13" t="s">
        <v>607</v>
      </c>
      <c r="D105" s="5">
        <v>1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1</v>
      </c>
      <c r="L105" s="3">
        <v>0</v>
      </c>
      <c r="M105" s="3">
        <v>0</v>
      </c>
      <c r="N105" s="3">
        <v>0</v>
      </c>
    </row>
    <row r="106" spans="1:14" x14ac:dyDescent="0.25">
      <c r="A106">
        <v>909</v>
      </c>
      <c r="B106" t="s">
        <v>265</v>
      </c>
      <c r="C106" s="13" t="s">
        <v>607</v>
      </c>
      <c r="D106" s="5">
        <v>1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1</v>
      </c>
      <c r="L106" s="3">
        <v>0</v>
      </c>
      <c r="M106" s="3">
        <v>0</v>
      </c>
      <c r="N106" s="3">
        <v>0</v>
      </c>
    </row>
    <row r="107" spans="1:14" x14ac:dyDescent="0.25">
      <c r="A107">
        <v>1204</v>
      </c>
      <c r="B107" t="s">
        <v>763</v>
      </c>
      <c r="C107" s="13" t="s">
        <v>607</v>
      </c>
      <c r="D107" s="5"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1</v>
      </c>
      <c r="M107" s="3">
        <v>0</v>
      </c>
      <c r="N107" s="3">
        <v>0</v>
      </c>
    </row>
    <row r="108" spans="1:14" x14ac:dyDescent="0.25">
      <c r="A108">
        <v>1305</v>
      </c>
      <c r="B108" t="s">
        <v>268</v>
      </c>
      <c r="C108" s="13" t="s">
        <v>607</v>
      </c>
      <c r="D108" s="5">
        <v>1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1</v>
      </c>
      <c r="N108" s="3">
        <v>0</v>
      </c>
    </row>
    <row r="109" spans="1:14" x14ac:dyDescent="0.25">
      <c r="A109">
        <v>1402</v>
      </c>
      <c r="B109" t="s">
        <v>117</v>
      </c>
      <c r="C109" s="13" t="s">
        <v>607</v>
      </c>
      <c r="D109" s="5">
        <v>1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1</v>
      </c>
      <c r="M109" s="3">
        <v>0</v>
      </c>
      <c r="N109" s="3">
        <v>0</v>
      </c>
    </row>
    <row r="110" spans="1:14" x14ac:dyDescent="0.25">
      <c r="A110">
        <v>1408</v>
      </c>
      <c r="B110" t="s">
        <v>297</v>
      </c>
      <c r="C110" s="13" t="s">
        <v>607</v>
      </c>
      <c r="D110" s="5">
        <v>1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1</v>
      </c>
      <c r="K110" s="3">
        <v>0</v>
      </c>
      <c r="L110" s="3">
        <v>0</v>
      </c>
      <c r="M110" s="3">
        <v>0</v>
      </c>
      <c r="N110" s="3">
        <v>0</v>
      </c>
    </row>
    <row r="111" spans="1:14" x14ac:dyDescent="0.25">
      <c r="A111">
        <v>1504</v>
      </c>
      <c r="B111" t="s">
        <v>125</v>
      </c>
      <c r="C111" s="13" t="s">
        <v>607</v>
      </c>
      <c r="D111" s="5">
        <v>1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1</v>
      </c>
      <c r="K111" s="3">
        <v>0</v>
      </c>
      <c r="L111" s="3">
        <v>0</v>
      </c>
      <c r="M111" s="3">
        <v>0</v>
      </c>
      <c r="N111" s="3">
        <v>0</v>
      </c>
    </row>
    <row r="112" spans="1:14" x14ac:dyDescent="0.25">
      <c r="A112">
        <v>1605</v>
      </c>
      <c r="B112" t="s">
        <v>128</v>
      </c>
      <c r="C112" s="13" t="s">
        <v>607</v>
      </c>
      <c r="D112" s="5">
        <v>1</v>
      </c>
      <c r="E112" s="3">
        <v>1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</row>
    <row r="113" spans="1:14" x14ac:dyDescent="0.25">
      <c r="A113">
        <v>1607</v>
      </c>
      <c r="B113" t="s">
        <v>129</v>
      </c>
      <c r="C113" s="13" t="s">
        <v>607</v>
      </c>
      <c r="D113" s="5">
        <v>1</v>
      </c>
      <c r="E113" s="3">
        <v>0</v>
      </c>
      <c r="F113" s="3">
        <v>1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</row>
    <row r="114" spans="1:14" x14ac:dyDescent="0.25">
      <c r="A114">
        <v>1915</v>
      </c>
      <c r="B114" t="s">
        <v>1040</v>
      </c>
      <c r="C114" s="13" t="s">
        <v>607</v>
      </c>
      <c r="D114" s="5">
        <v>1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1</v>
      </c>
      <c r="K114" s="3">
        <v>0</v>
      </c>
      <c r="L114" s="3">
        <v>0</v>
      </c>
      <c r="M114" s="3">
        <v>0</v>
      </c>
      <c r="N114" s="3">
        <v>0</v>
      </c>
    </row>
  </sheetData>
  <sortState xmlns:xlrd2="http://schemas.microsoft.com/office/spreadsheetml/2017/richdata2" ref="A10:N114">
    <sortCondition descending="1" ref="D10:D114"/>
  </sortState>
  <mergeCells count="10">
    <mergeCell ref="G7:H7"/>
    <mergeCell ref="I7:J7"/>
    <mergeCell ref="K7:L7"/>
    <mergeCell ref="M7:N7"/>
    <mergeCell ref="A3:N3"/>
    <mergeCell ref="D7:D8"/>
    <mergeCell ref="A9:B9"/>
    <mergeCell ref="A7:B8"/>
    <mergeCell ref="C7:C8"/>
    <mergeCell ref="E7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O822"/>
  <sheetViews>
    <sheetView workbookViewId="0">
      <selection activeCell="C16" sqref="C16"/>
    </sheetView>
  </sheetViews>
  <sheetFormatPr baseColWidth="10" defaultRowHeight="15" x14ac:dyDescent="0.25"/>
  <cols>
    <col min="1" max="1" width="7.42578125" customWidth="1"/>
    <col min="2" max="2" width="73.28515625" customWidth="1"/>
    <col min="4" max="4" width="13.85546875" customWidth="1"/>
  </cols>
  <sheetData>
    <row r="2" spans="1:15" ht="18" x14ac:dyDescent="0.25">
      <c r="A2" s="40" t="s">
        <v>605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5" x14ac:dyDescent="0.25">
      <c r="B3" s="1" t="s">
        <v>0</v>
      </c>
      <c r="C3" s="11" t="s">
        <v>670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5" x14ac:dyDescent="0.25">
      <c r="B4" s="1" t="s">
        <v>635</v>
      </c>
      <c r="C4" s="11" t="s">
        <v>952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5" x14ac:dyDescent="0.25">
      <c r="C5" s="12" t="s">
        <v>10</v>
      </c>
      <c r="D5" s="3"/>
      <c r="E5" s="6"/>
      <c r="F5" s="3"/>
      <c r="G5" s="3"/>
      <c r="H5" s="3"/>
      <c r="I5" s="3"/>
      <c r="J5" s="3"/>
      <c r="K5" s="3"/>
      <c r="L5" s="3"/>
      <c r="M5" s="3"/>
      <c r="N5" s="3"/>
    </row>
    <row r="6" spans="1:15" x14ac:dyDescent="0.25">
      <c r="A6" s="20" t="s">
        <v>11</v>
      </c>
      <c r="B6" s="21"/>
      <c r="C6" s="24" t="s">
        <v>606</v>
      </c>
      <c r="D6" s="17" t="s">
        <v>9</v>
      </c>
      <c r="E6" s="26" t="s">
        <v>6</v>
      </c>
      <c r="F6" s="26"/>
      <c r="G6" s="26" t="s">
        <v>4</v>
      </c>
      <c r="H6" s="26"/>
      <c r="I6" s="26" t="s">
        <v>5</v>
      </c>
      <c r="J6" s="26"/>
      <c r="K6" s="26" t="s">
        <v>7</v>
      </c>
      <c r="L6" s="26"/>
      <c r="M6" s="26" t="s">
        <v>8</v>
      </c>
      <c r="N6" s="26"/>
    </row>
    <row r="7" spans="1:15" x14ac:dyDescent="0.25">
      <c r="A7" s="22"/>
      <c r="B7" s="23"/>
      <c r="C7" s="25"/>
      <c r="D7" s="18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</row>
    <row r="8" spans="1:15" x14ac:dyDescent="0.25">
      <c r="A8" s="19" t="s">
        <v>3</v>
      </c>
      <c r="B8" s="19"/>
      <c r="C8" s="15"/>
      <c r="D8" s="2">
        <f>SUM(D9:D236)</f>
        <v>4259</v>
      </c>
      <c r="E8" s="2">
        <f t="shared" ref="E8:N8" si="0">SUM(E9:E236)</f>
        <v>475</v>
      </c>
      <c r="F8" s="2">
        <f t="shared" si="0"/>
        <v>418</v>
      </c>
      <c r="G8" s="2">
        <f t="shared" si="0"/>
        <v>81</v>
      </c>
      <c r="H8" s="2">
        <f t="shared" si="0"/>
        <v>118</v>
      </c>
      <c r="I8" s="2">
        <f t="shared" si="0"/>
        <v>275</v>
      </c>
      <c r="J8" s="2">
        <f t="shared" si="0"/>
        <v>415</v>
      </c>
      <c r="K8" s="2">
        <f t="shared" si="0"/>
        <v>724</v>
      </c>
      <c r="L8" s="2">
        <f t="shared" si="0"/>
        <v>897</v>
      </c>
      <c r="M8" s="2">
        <f t="shared" si="0"/>
        <v>436</v>
      </c>
      <c r="N8" s="2">
        <f t="shared" si="0"/>
        <v>420</v>
      </c>
      <c r="O8" s="9"/>
    </row>
    <row r="9" spans="1:15" x14ac:dyDescent="0.25">
      <c r="A9" t="s">
        <v>692</v>
      </c>
      <c r="B9" t="s">
        <v>693</v>
      </c>
      <c r="C9" s="13" t="s">
        <v>607</v>
      </c>
      <c r="D9" s="5">
        <v>1</v>
      </c>
      <c r="E9" s="3">
        <v>1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</row>
    <row r="10" spans="1:15" x14ac:dyDescent="0.25">
      <c r="A10" t="s">
        <v>694</v>
      </c>
      <c r="B10" t="s">
        <v>695</v>
      </c>
      <c r="C10" s="13" t="s">
        <v>607</v>
      </c>
      <c r="D10" s="5">
        <v>3</v>
      </c>
      <c r="E10" s="3">
        <v>0</v>
      </c>
      <c r="F10" s="3">
        <v>1</v>
      </c>
      <c r="G10" s="3">
        <v>0</v>
      </c>
      <c r="H10" s="3">
        <v>0</v>
      </c>
      <c r="I10" s="3">
        <v>0</v>
      </c>
      <c r="J10" s="3">
        <v>1</v>
      </c>
      <c r="K10" s="3">
        <v>1</v>
      </c>
      <c r="L10" s="3">
        <v>0</v>
      </c>
      <c r="M10" s="3">
        <v>0</v>
      </c>
      <c r="N10" s="3">
        <v>0</v>
      </c>
    </row>
    <row r="11" spans="1:15" x14ac:dyDescent="0.25">
      <c r="A11" t="s">
        <v>231</v>
      </c>
      <c r="B11" t="s">
        <v>232</v>
      </c>
      <c r="C11" s="13" t="s">
        <v>607</v>
      </c>
      <c r="D11" s="5">
        <v>11</v>
      </c>
      <c r="E11" s="3">
        <v>0</v>
      </c>
      <c r="F11" s="3">
        <v>0</v>
      </c>
      <c r="G11" s="3">
        <v>1</v>
      </c>
      <c r="H11" s="3">
        <v>0</v>
      </c>
      <c r="I11" s="3">
        <v>2</v>
      </c>
      <c r="J11" s="3">
        <v>0</v>
      </c>
      <c r="K11" s="3">
        <v>4</v>
      </c>
      <c r="L11" s="3">
        <v>3</v>
      </c>
      <c r="M11" s="3">
        <v>0</v>
      </c>
      <c r="N11" s="3">
        <v>1</v>
      </c>
    </row>
    <row r="12" spans="1:15" x14ac:dyDescent="0.25">
      <c r="A12" t="s">
        <v>696</v>
      </c>
      <c r="B12" t="s">
        <v>697</v>
      </c>
      <c r="C12" s="13" t="s">
        <v>607</v>
      </c>
      <c r="D12" s="5">
        <v>9</v>
      </c>
      <c r="E12" s="3">
        <v>1</v>
      </c>
      <c r="F12" s="3">
        <v>7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1</v>
      </c>
      <c r="M12" s="3">
        <v>0</v>
      </c>
      <c r="N12" s="3">
        <v>0</v>
      </c>
    </row>
    <row r="13" spans="1:15" x14ac:dyDescent="0.25">
      <c r="A13" t="s">
        <v>12</v>
      </c>
      <c r="B13" t="s">
        <v>13</v>
      </c>
      <c r="C13" s="13" t="s">
        <v>607</v>
      </c>
      <c r="D13" s="5">
        <v>260</v>
      </c>
      <c r="E13" s="3">
        <v>58</v>
      </c>
      <c r="F13" s="3">
        <v>54</v>
      </c>
      <c r="G13" s="3">
        <v>3</v>
      </c>
      <c r="H13" s="3">
        <v>7</v>
      </c>
      <c r="I13" s="3">
        <v>8</v>
      </c>
      <c r="J13" s="3">
        <v>20</v>
      </c>
      <c r="K13" s="3">
        <v>33</v>
      </c>
      <c r="L13" s="3">
        <v>38</v>
      </c>
      <c r="M13" s="3">
        <v>20</v>
      </c>
      <c r="N13" s="3">
        <v>19</v>
      </c>
    </row>
    <row r="14" spans="1:15" x14ac:dyDescent="0.25">
      <c r="A14" t="s">
        <v>14</v>
      </c>
      <c r="B14" t="s">
        <v>15</v>
      </c>
      <c r="C14" s="13" t="s">
        <v>607</v>
      </c>
      <c r="D14" s="5">
        <v>4</v>
      </c>
      <c r="E14" s="3">
        <v>0</v>
      </c>
      <c r="F14" s="3">
        <v>2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1</v>
      </c>
      <c r="M14" s="3">
        <v>1</v>
      </c>
      <c r="N14" s="3">
        <v>0</v>
      </c>
    </row>
    <row r="15" spans="1:15" x14ac:dyDescent="0.25">
      <c r="A15" t="s">
        <v>953</v>
      </c>
      <c r="B15" t="s">
        <v>954</v>
      </c>
      <c r="C15" s="13" t="s">
        <v>607</v>
      </c>
      <c r="D15" s="5">
        <v>1</v>
      </c>
      <c r="E15" s="3">
        <v>0</v>
      </c>
      <c r="F15" s="3">
        <v>1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</row>
    <row r="16" spans="1:15" x14ac:dyDescent="0.25">
      <c r="A16" t="s">
        <v>698</v>
      </c>
      <c r="B16" t="s">
        <v>699</v>
      </c>
      <c r="C16" s="13" t="s">
        <v>607</v>
      </c>
      <c r="D16" s="5">
        <v>1</v>
      </c>
      <c r="E16" s="3">
        <v>0</v>
      </c>
      <c r="F16" s="3">
        <v>1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</row>
    <row r="17" spans="1:14" x14ac:dyDescent="0.25">
      <c r="A17" t="s">
        <v>401</v>
      </c>
      <c r="B17" t="s">
        <v>402</v>
      </c>
      <c r="C17" s="13" t="s">
        <v>607</v>
      </c>
      <c r="D17" s="5">
        <v>4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1</v>
      </c>
      <c r="L17" s="3">
        <v>1</v>
      </c>
      <c r="M17" s="3">
        <v>0</v>
      </c>
      <c r="N17" s="3">
        <v>2</v>
      </c>
    </row>
    <row r="18" spans="1:14" x14ac:dyDescent="0.25">
      <c r="A18" t="s">
        <v>955</v>
      </c>
      <c r="B18" t="s">
        <v>956</v>
      </c>
      <c r="C18" s="13" t="s">
        <v>607</v>
      </c>
      <c r="D18" s="5">
        <v>1</v>
      </c>
      <c r="E18" s="3">
        <v>0</v>
      </c>
      <c r="F18" s="3">
        <v>0</v>
      </c>
      <c r="G18" s="3">
        <v>0</v>
      </c>
      <c r="H18" s="3">
        <v>1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</row>
    <row r="19" spans="1:14" x14ac:dyDescent="0.25">
      <c r="A19" t="s">
        <v>957</v>
      </c>
      <c r="B19" t="s">
        <v>958</v>
      </c>
      <c r="C19" s="13" t="s">
        <v>607</v>
      </c>
      <c r="D19" s="5">
        <v>1</v>
      </c>
      <c r="E19" s="3">
        <v>1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</row>
    <row r="20" spans="1:14" x14ac:dyDescent="0.25">
      <c r="A20" t="s">
        <v>700</v>
      </c>
      <c r="B20" t="s">
        <v>701</v>
      </c>
      <c r="C20" s="13" t="s">
        <v>607</v>
      </c>
      <c r="D20" s="5">
        <v>2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1</v>
      </c>
      <c r="M20" s="3">
        <v>1</v>
      </c>
      <c r="N20" s="3">
        <v>0</v>
      </c>
    </row>
    <row r="21" spans="1:14" x14ac:dyDescent="0.25">
      <c r="A21" t="s">
        <v>301</v>
      </c>
      <c r="B21" t="s">
        <v>302</v>
      </c>
      <c r="C21" s="13" t="s">
        <v>607</v>
      </c>
      <c r="D21" s="5">
        <v>2</v>
      </c>
      <c r="E21" s="3">
        <v>1</v>
      </c>
      <c r="F21" s="3">
        <v>1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1:14" x14ac:dyDescent="0.25">
      <c r="A22" t="s">
        <v>959</v>
      </c>
      <c r="B22" t="s">
        <v>960</v>
      </c>
      <c r="C22" s="13" t="s">
        <v>607</v>
      </c>
      <c r="D22" s="5">
        <v>1</v>
      </c>
      <c r="E22" s="3">
        <v>0</v>
      </c>
      <c r="F22" s="3">
        <v>0</v>
      </c>
      <c r="G22" s="3">
        <v>0</v>
      </c>
      <c r="H22" s="3">
        <v>1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 t="s">
        <v>530</v>
      </c>
      <c r="B23" t="s">
        <v>531</v>
      </c>
      <c r="C23" s="13" t="s">
        <v>607</v>
      </c>
      <c r="D23" s="5">
        <v>3</v>
      </c>
      <c r="E23" s="3">
        <v>0</v>
      </c>
      <c r="F23" s="3">
        <v>1</v>
      </c>
      <c r="G23" s="3">
        <v>0</v>
      </c>
      <c r="H23" s="3">
        <v>0</v>
      </c>
      <c r="I23" s="3">
        <v>0</v>
      </c>
      <c r="J23" s="3">
        <v>1</v>
      </c>
      <c r="K23" s="3">
        <v>0</v>
      </c>
      <c r="L23" s="3">
        <v>0</v>
      </c>
      <c r="M23" s="3">
        <v>0</v>
      </c>
      <c r="N23" s="3">
        <v>1</v>
      </c>
    </row>
    <row r="24" spans="1:14" x14ac:dyDescent="0.25">
      <c r="A24" t="s">
        <v>961</v>
      </c>
      <c r="B24" t="s">
        <v>962</v>
      </c>
      <c r="C24" s="13" t="s">
        <v>607</v>
      </c>
      <c r="D24" s="5">
        <v>1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1</v>
      </c>
    </row>
    <row r="25" spans="1:14" x14ac:dyDescent="0.25">
      <c r="A25" t="s">
        <v>671</v>
      </c>
      <c r="B25" t="s">
        <v>672</v>
      </c>
      <c r="C25" s="13" t="s">
        <v>607</v>
      </c>
      <c r="D25" s="5">
        <v>4</v>
      </c>
      <c r="E25" s="3">
        <v>1</v>
      </c>
      <c r="F25" s="3">
        <v>0</v>
      </c>
      <c r="G25" s="3">
        <v>0</v>
      </c>
      <c r="H25" s="3">
        <v>1</v>
      </c>
      <c r="I25" s="3">
        <v>0</v>
      </c>
      <c r="J25" s="3">
        <v>0</v>
      </c>
      <c r="K25" s="3">
        <v>1</v>
      </c>
      <c r="L25" s="3">
        <v>0</v>
      </c>
      <c r="M25" s="3">
        <v>0</v>
      </c>
      <c r="N25" s="3">
        <v>1</v>
      </c>
    </row>
    <row r="26" spans="1:14" x14ac:dyDescent="0.25">
      <c r="A26" t="s">
        <v>303</v>
      </c>
      <c r="B26" t="s">
        <v>304</v>
      </c>
      <c r="C26" s="13" t="s">
        <v>607</v>
      </c>
      <c r="D26" s="5">
        <v>1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1</v>
      </c>
      <c r="M26" s="3">
        <v>0</v>
      </c>
      <c r="N26" s="3">
        <v>0</v>
      </c>
    </row>
    <row r="27" spans="1:14" x14ac:dyDescent="0.25">
      <c r="A27" t="s">
        <v>963</v>
      </c>
      <c r="B27" t="s">
        <v>964</v>
      </c>
      <c r="C27" s="13" t="s">
        <v>607</v>
      </c>
      <c r="D27" s="5">
        <v>1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1</v>
      </c>
    </row>
    <row r="28" spans="1:14" x14ac:dyDescent="0.25">
      <c r="A28" t="s">
        <v>16</v>
      </c>
      <c r="B28" t="s">
        <v>17</v>
      </c>
      <c r="C28" s="13" t="s">
        <v>607</v>
      </c>
      <c r="D28" s="5">
        <v>4</v>
      </c>
      <c r="E28" s="3">
        <v>0</v>
      </c>
      <c r="F28" s="3">
        <v>0</v>
      </c>
      <c r="G28" s="3">
        <v>0</v>
      </c>
      <c r="H28" s="3">
        <v>1</v>
      </c>
      <c r="I28" s="3">
        <v>0</v>
      </c>
      <c r="J28" s="3">
        <v>0</v>
      </c>
      <c r="K28" s="3">
        <v>1</v>
      </c>
      <c r="L28" s="3">
        <v>1</v>
      </c>
      <c r="M28" s="3">
        <v>0</v>
      </c>
      <c r="N28" s="3">
        <v>1</v>
      </c>
    </row>
    <row r="29" spans="1:14" x14ac:dyDescent="0.25">
      <c r="A29" t="s">
        <v>18</v>
      </c>
      <c r="B29" t="s">
        <v>19</v>
      </c>
      <c r="C29" s="13" t="s">
        <v>607</v>
      </c>
      <c r="D29" s="5">
        <v>7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2</v>
      </c>
      <c r="M29" s="3">
        <v>3</v>
      </c>
      <c r="N29" s="3">
        <v>2</v>
      </c>
    </row>
    <row r="30" spans="1:14" x14ac:dyDescent="0.25">
      <c r="A30" t="s">
        <v>20</v>
      </c>
      <c r="B30" t="s">
        <v>21</v>
      </c>
      <c r="C30" s="13" t="s">
        <v>607</v>
      </c>
      <c r="D30" s="5">
        <v>17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1</v>
      </c>
      <c r="K30" s="3">
        <v>4</v>
      </c>
      <c r="L30" s="3">
        <v>6</v>
      </c>
      <c r="M30" s="3">
        <v>3</v>
      </c>
      <c r="N30" s="3">
        <v>3</v>
      </c>
    </row>
    <row r="31" spans="1:14" x14ac:dyDescent="0.25">
      <c r="A31" t="s">
        <v>965</v>
      </c>
      <c r="B31" t="s">
        <v>966</v>
      </c>
      <c r="C31" s="13" t="s">
        <v>607</v>
      </c>
      <c r="D31" s="5">
        <v>1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1</v>
      </c>
    </row>
    <row r="32" spans="1:14" x14ac:dyDescent="0.25">
      <c r="A32" t="s">
        <v>233</v>
      </c>
      <c r="B32" t="s">
        <v>234</v>
      </c>
      <c r="C32" s="13" t="s">
        <v>607</v>
      </c>
      <c r="D32" s="5">
        <v>3</v>
      </c>
      <c r="E32" s="3">
        <v>0</v>
      </c>
      <c r="F32" s="3">
        <v>0</v>
      </c>
      <c r="G32" s="3">
        <v>1</v>
      </c>
      <c r="H32" s="3">
        <v>0</v>
      </c>
      <c r="I32" s="3">
        <v>0</v>
      </c>
      <c r="J32" s="3">
        <v>1</v>
      </c>
      <c r="K32" s="3">
        <v>1</v>
      </c>
      <c r="L32" s="3">
        <v>0</v>
      </c>
      <c r="M32" s="3">
        <v>0</v>
      </c>
      <c r="N32" s="3">
        <v>0</v>
      </c>
    </row>
    <row r="33" spans="1:14" x14ac:dyDescent="0.25">
      <c r="A33" t="s">
        <v>702</v>
      </c>
      <c r="B33" t="s">
        <v>703</v>
      </c>
      <c r="C33" s="13" t="s">
        <v>607</v>
      </c>
      <c r="D33" s="5">
        <v>1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1</v>
      </c>
    </row>
    <row r="34" spans="1:14" x14ac:dyDescent="0.25">
      <c r="A34" t="s">
        <v>967</v>
      </c>
      <c r="B34" t="s">
        <v>968</v>
      </c>
      <c r="C34" s="13" t="s">
        <v>607</v>
      </c>
      <c r="D34" s="5">
        <v>1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1</v>
      </c>
    </row>
    <row r="35" spans="1:14" x14ac:dyDescent="0.25">
      <c r="A35" t="s">
        <v>235</v>
      </c>
      <c r="B35" t="s">
        <v>236</v>
      </c>
      <c r="C35" s="13" t="s">
        <v>607</v>
      </c>
      <c r="D35" s="5">
        <v>17</v>
      </c>
      <c r="E35" s="3">
        <v>0</v>
      </c>
      <c r="F35" s="3">
        <v>3</v>
      </c>
      <c r="G35" s="3">
        <v>0</v>
      </c>
      <c r="H35" s="3">
        <v>0</v>
      </c>
      <c r="I35" s="3">
        <v>0</v>
      </c>
      <c r="J35" s="3">
        <v>1</v>
      </c>
      <c r="K35" s="3">
        <v>1</v>
      </c>
      <c r="L35" s="3">
        <v>4</v>
      </c>
      <c r="M35" s="3">
        <v>3</v>
      </c>
      <c r="N35" s="3">
        <v>5</v>
      </c>
    </row>
    <row r="36" spans="1:14" x14ac:dyDescent="0.25">
      <c r="A36" t="s">
        <v>969</v>
      </c>
      <c r="B36" t="s">
        <v>970</v>
      </c>
      <c r="C36" s="13" t="s">
        <v>607</v>
      </c>
      <c r="D36" s="5">
        <v>1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1</v>
      </c>
      <c r="L36" s="3">
        <v>0</v>
      </c>
      <c r="M36" s="3">
        <v>0</v>
      </c>
      <c r="N36" s="3">
        <v>0</v>
      </c>
    </row>
    <row r="37" spans="1:14" x14ac:dyDescent="0.25">
      <c r="A37" t="s">
        <v>237</v>
      </c>
      <c r="B37" t="s">
        <v>238</v>
      </c>
      <c r="C37" s="13" t="s">
        <v>607</v>
      </c>
      <c r="D37" s="5">
        <v>7</v>
      </c>
      <c r="E37" s="3">
        <v>0</v>
      </c>
      <c r="F37" s="3">
        <v>0</v>
      </c>
      <c r="G37" s="3">
        <v>0</v>
      </c>
      <c r="H37" s="3">
        <v>0</v>
      </c>
      <c r="I37" s="3">
        <v>1</v>
      </c>
      <c r="J37" s="3">
        <v>0</v>
      </c>
      <c r="K37" s="3">
        <v>1</v>
      </c>
      <c r="L37" s="3">
        <v>4</v>
      </c>
      <c r="M37" s="3">
        <v>0</v>
      </c>
      <c r="N37" s="3">
        <v>1</v>
      </c>
    </row>
    <row r="38" spans="1:14" x14ac:dyDescent="0.25">
      <c r="A38" t="s">
        <v>305</v>
      </c>
      <c r="B38" t="s">
        <v>306</v>
      </c>
      <c r="C38" s="13" t="s">
        <v>607</v>
      </c>
      <c r="D38" s="5">
        <v>2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2</v>
      </c>
    </row>
    <row r="39" spans="1:14" x14ac:dyDescent="0.25">
      <c r="A39" t="s">
        <v>971</v>
      </c>
      <c r="B39" t="s">
        <v>972</v>
      </c>
      <c r="C39" s="13" t="s">
        <v>607</v>
      </c>
      <c r="D39" s="5">
        <v>25</v>
      </c>
      <c r="E39" s="3">
        <v>4</v>
      </c>
      <c r="F39" s="3">
        <v>1</v>
      </c>
      <c r="G39" s="3">
        <v>0</v>
      </c>
      <c r="H39" s="3">
        <v>1</v>
      </c>
      <c r="I39" s="3">
        <v>0</v>
      </c>
      <c r="J39" s="3">
        <v>1</v>
      </c>
      <c r="K39" s="3">
        <v>3</v>
      </c>
      <c r="L39" s="3">
        <v>5</v>
      </c>
      <c r="M39" s="3">
        <v>5</v>
      </c>
      <c r="N39" s="3">
        <v>5</v>
      </c>
    </row>
    <row r="40" spans="1:14" x14ac:dyDescent="0.25">
      <c r="A40" t="s">
        <v>973</v>
      </c>
      <c r="B40" t="s">
        <v>974</v>
      </c>
      <c r="C40" s="13" t="s">
        <v>607</v>
      </c>
      <c r="D40" s="5">
        <v>2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1</v>
      </c>
      <c r="N40" s="3">
        <v>1</v>
      </c>
    </row>
    <row r="41" spans="1:14" x14ac:dyDescent="0.25">
      <c r="A41" t="s">
        <v>906</v>
      </c>
      <c r="B41" t="s">
        <v>907</v>
      </c>
      <c r="C41" s="13" t="s">
        <v>607</v>
      </c>
      <c r="D41" s="5">
        <v>1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1</v>
      </c>
      <c r="M41" s="3">
        <v>0</v>
      </c>
      <c r="N41" s="3">
        <v>0</v>
      </c>
    </row>
    <row r="42" spans="1:14" x14ac:dyDescent="0.25">
      <c r="A42" t="s">
        <v>22</v>
      </c>
      <c r="B42" t="s">
        <v>23</v>
      </c>
      <c r="C42" s="13" t="s">
        <v>607</v>
      </c>
      <c r="D42" s="5">
        <v>4</v>
      </c>
      <c r="E42" s="3">
        <v>0</v>
      </c>
      <c r="F42" s="3">
        <v>0</v>
      </c>
      <c r="G42" s="3">
        <v>0</v>
      </c>
      <c r="H42" s="3">
        <v>0</v>
      </c>
      <c r="I42" s="3">
        <v>1</v>
      </c>
      <c r="J42" s="3">
        <v>0</v>
      </c>
      <c r="K42" s="3">
        <v>2</v>
      </c>
      <c r="L42" s="3">
        <v>1</v>
      </c>
      <c r="M42" s="3">
        <v>0</v>
      </c>
      <c r="N42" s="3">
        <v>0</v>
      </c>
    </row>
    <row r="43" spans="1:14" x14ac:dyDescent="0.25">
      <c r="A43" t="s">
        <v>403</v>
      </c>
      <c r="B43" t="s">
        <v>404</v>
      </c>
      <c r="C43" s="13" t="s">
        <v>607</v>
      </c>
      <c r="D43" s="5">
        <v>11</v>
      </c>
      <c r="E43" s="3">
        <v>0</v>
      </c>
      <c r="F43" s="3">
        <v>0</v>
      </c>
      <c r="G43" s="3">
        <v>0</v>
      </c>
      <c r="H43" s="3">
        <v>2</v>
      </c>
      <c r="I43" s="3">
        <v>1</v>
      </c>
      <c r="J43" s="3">
        <v>2</v>
      </c>
      <c r="K43" s="3">
        <v>0</v>
      </c>
      <c r="L43" s="3">
        <v>6</v>
      </c>
      <c r="M43" s="3">
        <v>0</v>
      </c>
      <c r="N43" s="3">
        <v>0</v>
      </c>
    </row>
    <row r="44" spans="1:14" x14ac:dyDescent="0.25">
      <c r="A44" t="s">
        <v>405</v>
      </c>
      <c r="B44" t="s">
        <v>406</v>
      </c>
      <c r="C44" s="13" t="s">
        <v>607</v>
      </c>
      <c r="D44" s="5">
        <v>1</v>
      </c>
      <c r="E44" s="3">
        <v>0</v>
      </c>
      <c r="F44" s="3">
        <v>0</v>
      </c>
      <c r="G44" s="3">
        <v>0</v>
      </c>
      <c r="H44" s="3">
        <v>0</v>
      </c>
      <c r="I44" s="3">
        <v>1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</row>
    <row r="45" spans="1:14" x14ac:dyDescent="0.25">
      <c r="A45" t="s">
        <v>975</v>
      </c>
      <c r="B45" t="s">
        <v>976</v>
      </c>
      <c r="C45" s="13" t="s">
        <v>607</v>
      </c>
      <c r="D45" s="5">
        <v>1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1</v>
      </c>
      <c r="M45" s="3">
        <v>0</v>
      </c>
      <c r="N45" s="3">
        <v>0</v>
      </c>
    </row>
    <row r="46" spans="1:14" x14ac:dyDescent="0.25">
      <c r="A46" t="s">
        <v>407</v>
      </c>
      <c r="B46" t="s">
        <v>408</v>
      </c>
      <c r="C46" s="13" t="s">
        <v>607</v>
      </c>
      <c r="D46" s="5">
        <v>4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1</v>
      </c>
      <c r="L46" s="3">
        <v>1</v>
      </c>
      <c r="M46" s="3">
        <v>1</v>
      </c>
      <c r="N46" s="3">
        <v>1</v>
      </c>
    </row>
    <row r="47" spans="1:14" x14ac:dyDescent="0.25">
      <c r="A47" t="s">
        <v>977</v>
      </c>
      <c r="B47" t="s">
        <v>978</v>
      </c>
      <c r="C47" s="13" t="s">
        <v>607</v>
      </c>
      <c r="D47" s="5">
        <v>6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1</v>
      </c>
      <c r="L47" s="3">
        <v>2</v>
      </c>
      <c r="M47" s="3">
        <v>2</v>
      </c>
      <c r="N47" s="3">
        <v>1</v>
      </c>
    </row>
    <row r="48" spans="1:14" x14ac:dyDescent="0.25">
      <c r="A48" t="s">
        <v>908</v>
      </c>
      <c r="B48" t="s">
        <v>909</v>
      </c>
      <c r="C48" s="13" t="s">
        <v>607</v>
      </c>
      <c r="D48" s="5">
        <v>1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1</v>
      </c>
      <c r="K48" s="3">
        <v>0</v>
      </c>
      <c r="L48" s="3">
        <v>0</v>
      </c>
      <c r="M48" s="3">
        <v>0</v>
      </c>
      <c r="N48" s="3">
        <v>0</v>
      </c>
    </row>
    <row r="49" spans="1:14" x14ac:dyDescent="0.25">
      <c r="A49" t="s">
        <v>307</v>
      </c>
      <c r="B49" t="s">
        <v>308</v>
      </c>
      <c r="C49" s="13" t="s">
        <v>607</v>
      </c>
      <c r="D49" s="5">
        <v>1</v>
      </c>
      <c r="E49" s="3">
        <v>0</v>
      </c>
      <c r="F49" s="3">
        <v>0</v>
      </c>
      <c r="G49" s="3">
        <v>0</v>
      </c>
      <c r="H49" s="3">
        <v>0</v>
      </c>
      <c r="I49" s="3">
        <v>1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</row>
    <row r="50" spans="1:14" x14ac:dyDescent="0.25">
      <c r="A50" t="s">
        <v>309</v>
      </c>
      <c r="B50" t="s">
        <v>310</v>
      </c>
      <c r="C50" s="13" t="s">
        <v>607</v>
      </c>
      <c r="D50" s="5">
        <v>18</v>
      </c>
      <c r="E50" s="3">
        <v>3</v>
      </c>
      <c r="F50" s="3">
        <v>1</v>
      </c>
      <c r="G50" s="3">
        <v>1</v>
      </c>
      <c r="H50" s="3">
        <v>1</v>
      </c>
      <c r="I50" s="3">
        <v>1</v>
      </c>
      <c r="J50" s="3">
        <v>0</v>
      </c>
      <c r="K50" s="3">
        <v>5</v>
      </c>
      <c r="L50" s="3">
        <v>4</v>
      </c>
      <c r="M50" s="3">
        <v>2</v>
      </c>
      <c r="N50" s="3">
        <v>0</v>
      </c>
    </row>
    <row r="51" spans="1:14" x14ac:dyDescent="0.25">
      <c r="A51" t="s">
        <v>409</v>
      </c>
      <c r="B51" t="s">
        <v>410</v>
      </c>
      <c r="C51" s="13" t="s">
        <v>607</v>
      </c>
      <c r="D51" s="5">
        <v>2</v>
      </c>
      <c r="E51" s="3">
        <v>1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1</v>
      </c>
      <c r="M51" s="3">
        <v>0</v>
      </c>
      <c r="N51" s="3">
        <v>0</v>
      </c>
    </row>
    <row r="52" spans="1:14" x14ac:dyDescent="0.25">
      <c r="A52" t="s">
        <v>673</v>
      </c>
      <c r="B52" t="s">
        <v>674</v>
      </c>
      <c r="C52" s="13" t="s">
        <v>607</v>
      </c>
      <c r="D52" s="5"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1</v>
      </c>
      <c r="L52" s="3">
        <v>0</v>
      </c>
      <c r="M52" s="3">
        <v>0</v>
      </c>
      <c r="N52" s="3">
        <v>0</v>
      </c>
    </row>
    <row r="53" spans="1:14" x14ac:dyDescent="0.25">
      <c r="A53" t="s">
        <v>979</v>
      </c>
      <c r="B53" t="s">
        <v>980</v>
      </c>
      <c r="C53" s="13" t="s">
        <v>607</v>
      </c>
      <c r="D53" s="5">
        <v>2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2</v>
      </c>
      <c r="M53" s="3">
        <v>0</v>
      </c>
      <c r="N53" s="3">
        <v>0</v>
      </c>
    </row>
    <row r="54" spans="1:14" x14ac:dyDescent="0.25">
      <c r="A54" t="s">
        <v>704</v>
      </c>
      <c r="B54" t="s">
        <v>705</v>
      </c>
      <c r="C54" s="13" t="s">
        <v>607</v>
      </c>
      <c r="D54" s="5">
        <v>3</v>
      </c>
      <c r="E54" s="3">
        <v>0</v>
      </c>
      <c r="F54" s="3">
        <v>1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2</v>
      </c>
      <c r="M54" s="3">
        <v>0</v>
      </c>
      <c r="N54" s="3">
        <v>0</v>
      </c>
    </row>
    <row r="55" spans="1:14" x14ac:dyDescent="0.25">
      <c r="A55" t="s">
        <v>579</v>
      </c>
      <c r="B55" t="s">
        <v>580</v>
      </c>
      <c r="C55" s="13" t="s">
        <v>607</v>
      </c>
      <c r="D55" s="5">
        <v>22</v>
      </c>
      <c r="E55" s="3">
        <v>3</v>
      </c>
      <c r="F55" s="3">
        <v>4</v>
      </c>
      <c r="G55" s="3">
        <v>0</v>
      </c>
      <c r="H55" s="3">
        <v>1</v>
      </c>
      <c r="I55" s="3">
        <v>2</v>
      </c>
      <c r="J55" s="3">
        <v>1</v>
      </c>
      <c r="K55" s="3">
        <v>2</v>
      </c>
      <c r="L55" s="3">
        <v>6</v>
      </c>
      <c r="M55" s="3">
        <v>1</v>
      </c>
      <c r="N55" s="3">
        <v>2</v>
      </c>
    </row>
    <row r="56" spans="1:14" x14ac:dyDescent="0.25">
      <c r="A56" t="s">
        <v>411</v>
      </c>
      <c r="B56" t="s">
        <v>412</v>
      </c>
      <c r="C56" s="13" t="s">
        <v>607</v>
      </c>
      <c r="D56" s="5">
        <v>8</v>
      </c>
      <c r="E56" s="3">
        <v>0</v>
      </c>
      <c r="F56" s="3">
        <v>0</v>
      </c>
      <c r="G56" s="3">
        <v>1</v>
      </c>
      <c r="H56" s="3">
        <v>0</v>
      </c>
      <c r="I56" s="3">
        <v>0</v>
      </c>
      <c r="J56" s="3">
        <v>0</v>
      </c>
      <c r="K56" s="3">
        <v>3</v>
      </c>
      <c r="L56" s="3">
        <v>0</v>
      </c>
      <c r="M56" s="3">
        <v>1</v>
      </c>
      <c r="N56" s="3">
        <v>3</v>
      </c>
    </row>
    <row r="57" spans="1:14" x14ac:dyDescent="0.25">
      <c r="A57" t="s">
        <v>706</v>
      </c>
      <c r="B57" t="s">
        <v>707</v>
      </c>
      <c r="C57" s="13" t="s">
        <v>607</v>
      </c>
      <c r="D57" s="5">
        <v>1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1</v>
      </c>
    </row>
    <row r="58" spans="1:14" x14ac:dyDescent="0.25">
      <c r="A58" t="s">
        <v>981</v>
      </c>
      <c r="B58" t="s">
        <v>982</v>
      </c>
      <c r="C58" s="13" t="s">
        <v>607</v>
      </c>
      <c r="D58" s="5"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1</v>
      </c>
      <c r="L58" s="3">
        <v>0</v>
      </c>
      <c r="M58" s="3">
        <v>0</v>
      </c>
      <c r="N58" s="3">
        <v>0</v>
      </c>
    </row>
    <row r="59" spans="1:14" x14ac:dyDescent="0.25">
      <c r="A59" t="s">
        <v>24</v>
      </c>
      <c r="B59" t="s">
        <v>25</v>
      </c>
      <c r="C59" s="13" t="s">
        <v>607</v>
      </c>
      <c r="D59" s="5">
        <v>154</v>
      </c>
      <c r="E59" s="3">
        <v>0</v>
      </c>
      <c r="F59" s="3">
        <v>0</v>
      </c>
      <c r="G59" s="3">
        <v>1</v>
      </c>
      <c r="H59" s="3">
        <v>0</v>
      </c>
      <c r="I59" s="3">
        <v>0</v>
      </c>
      <c r="J59" s="3">
        <v>2</v>
      </c>
      <c r="K59" s="3">
        <v>19</v>
      </c>
      <c r="L59" s="3">
        <v>29</v>
      </c>
      <c r="M59" s="3">
        <v>36</v>
      </c>
      <c r="N59" s="3">
        <v>67</v>
      </c>
    </row>
    <row r="60" spans="1:14" x14ac:dyDescent="0.25">
      <c r="A60" t="s">
        <v>311</v>
      </c>
      <c r="B60" t="s">
        <v>312</v>
      </c>
      <c r="C60" s="13" t="s">
        <v>607</v>
      </c>
      <c r="D60" s="5">
        <v>5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2</v>
      </c>
      <c r="M60" s="3">
        <v>2</v>
      </c>
      <c r="N60" s="3">
        <v>1</v>
      </c>
    </row>
    <row r="61" spans="1:14" x14ac:dyDescent="0.25">
      <c r="A61" t="s">
        <v>708</v>
      </c>
      <c r="B61" t="s">
        <v>709</v>
      </c>
      <c r="C61" s="13" t="s">
        <v>607</v>
      </c>
      <c r="D61" s="5">
        <v>4</v>
      </c>
      <c r="E61" s="3">
        <v>1</v>
      </c>
      <c r="F61" s="3">
        <v>0</v>
      </c>
      <c r="G61" s="3">
        <v>0</v>
      </c>
      <c r="H61" s="3">
        <v>1</v>
      </c>
      <c r="I61" s="3">
        <v>0</v>
      </c>
      <c r="J61" s="3">
        <v>0</v>
      </c>
      <c r="K61" s="3">
        <v>2</v>
      </c>
      <c r="L61" s="3">
        <v>0</v>
      </c>
      <c r="M61" s="3">
        <v>0</v>
      </c>
      <c r="N61" s="3">
        <v>0</v>
      </c>
    </row>
    <row r="62" spans="1:14" x14ac:dyDescent="0.25">
      <c r="A62" t="s">
        <v>239</v>
      </c>
      <c r="B62" t="s">
        <v>240</v>
      </c>
      <c r="C62" s="13" t="s">
        <v>607</v>
      </c>
      <c r="D62" s="5">
        <v>6</v>
      </c>
      <c r="E62" s="3">
        <v>0</v>
      </c>
      <c r="F62" s="3">
        <v>0</v>
      </c>
      <c r="G62" s="3">
        <v>0</v>
      </c>
      <c r="H62" s="3">
        <v>0</v>
      </c>
      <c r="I62" s="3">
        <v>1</v>
      </c>
      <c r="J62" s="3">
        <v>0</v>
      </c>
      <c r="K62" s="3">
        <v>0</v>
      </c>
      <c r="L62" s="3">
        <v>0</v>
      </c>
      <c r="M62" s="3">
        <v>2</v>
      </c>
      <c r="N62" s="3">
        <v>3</v>
      </c>
    </row>
    <row r="63" spans="1:14" x14ac:dyDescent="0.25">
      <c r="A63" t="s">
        <v>710</v>
      </c>
      <c r="B63" t="s">
        <v>711</v>
      </c>
      <c r="C63" s="13" t="s">
        <v>607</v>
      </c>
      <c r="D63" s="5"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1</v>
      </c>
      <c r="L63" s="3">
        <v>0</v>
      </c>
      <c r="M63" s="3">
        <v>0</v>
      </c>
      <c r="N63" s="3">
        <v>0</v>
      </c>
    </row>
    <row r="64" spans="1:14" x14ac:dyDescent="0.25">
      <c r="A64" t="s">
        <v>384</v>
      </c>
      <c r="B64" t="s">
        <v>385</v>
      </c>
      <c r="C64" s="13" t="s">
        <v>607</v>
      </c>
      <c r="D64" s="5">
        <v>1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1</v>
      </c>
      <c r="L64" s="3">
        <v>0</v>
      </c>
      <c r="M64" s="3">
        <v>0</v>
      </c>
      <c r="N64" s="3">
        <v>0</v>
      </c>
    </row>
    <row r="65" spans="1:14" x14ac:dyDescent="0.25">
      <c r="A65" t="s">
        <v>313</v>
      </c>
      <c r="B65" t="s">
        <v>314</v>
      </c>
      <c r="C65" s="13" t="s">
        <v>607</v>
      </c>
      <c r="D65" s="5"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1</v>
      </c>
      <c r="L65" s="3">
        <v>0</v>
      </c>
      <c r="M65" s="3">
        <v>0</v>
      </c>
      <c r="N65" s="3">
        <v>0</v>
      </c>
    </row>
    <row r="66" spans="1:14" x14ac:dyDescent="0.25">
      <c r="A66" t="s">
        <v>241</v>
      </c>
      <c r="B66" t="s">
        <v>242</v>
      </c>
      <c r="C66" s="13" t="s">
        <v>607</v>
      </c>
      <c r="D66" s="5">
        <v>46</v>
      </c>
      <c r="E66" s="3">
        <v>16</v>
      </c>
      <c r="F66" s="3">
        <v>20</v>
      </c>
      <c r="G66" s="3">
        <v>0</v>
      </c>
      <c r="H66" s="3">
        <v>0</v>
      </c>
      <c r="I66" s="3">
        <v>0</v>
      </c>
      <c r="J66" s="3">
        <v>2</v>
      </c>
      <c r="K66" s="3">
        <v>4</v>
      </c>
      <c r="L66" s="3">
        <v>2</v>
      </c>
      <c r="M66" s="3">
        <v>2</v>
      </c>
      <c r="N66" s="3">
        <v>0</v>
      </c>
    </row>
    <row r="67" spans="1:14" x14ac:dyDescent="0.25">
      <c r="A67" t="s">
        <v>243</v>
      </c>
      <c r="B67" t="s">
        <v>244</v>
      </c>
      <c r="C67" s="13" t="s">
        <v>607</v>
      </c>
      <c r="D67" s="5">
        <v>243</v>
      </c>
      <c r="E67" s="3">
        <v>79</v>
      </c>
      <c r="F67" s="3">
        <v>45</v>
      </c>
      <c r="G67" s="3">
        <v>5</v>
      </c>
      <c r="H67" s="3">
        <v>3</v>
      </c>
      <c r="I67" s="3">
        <v>12</v>
      </c>
      <c r="J67" s="3">
        <v>16</v>
      </c>
      <c r="K67" s="3">
        <v>36</v>
      </c>
      <c r="L67" s="3">
        <v>33</v>
      </c>
      <c r="M67" s="3">
        <v>10</v>
      </c>
      <c r="N67" s="3">
        <v>4</v>
      </c>
    </row>
    <row r="68" spans="1:14" x14ac:dyDescent="0.25">
      <c r="A68" t="s">
        <v>608</v>
      </c>
      <c r="B68" t="s">
        <v>609</v>
      </c>
      <c r="C68" s="13" t="s">
        <v>607</v>
      </c>
      <c r="D68" s="5">
        <v>17</v>
      </c>
      <c r="E68" s="3">
        <v>7</v>
      </c>
      <c r="F68" s="3">
        <v>3</v>
      </c>
      <c r="G68" s="3">
        <v>0</v>
      </c>
      <c r="H68" s="3">
        <v>0</v>
      </c>
      <c r="I68" s="3">
        <v>0</v>
      </c>
      <c r="J68" s="3">
        <v>2</v>
      </c>
      <c r="K68" s="3">
        <v>2</v>
      </c>
      <c r="L68" s="3">
        <v>2</v>
      </c>
      <c r="M68" s="3">
        <v>0</v>
      </c>
      <c r="N68" s="3">
        <v>1</v>
      </c>
    </row>
    <row r="69" spans="1:14" x14ac:dyDescent="0.25">
      <c r="A69" t="s">
        <v>315</v>
      </c>
      <c r="B69" t="s">
        <v>316</v>
      </c>
      <c r="C69" s="13" t="s">
        <v>607</v>
      </c>
      <c r="D69" s="5">
        <v>2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1</v>
      </c>
      <c r="M69" s="3">
        <v>0</v>
      </c>
      <c r="N69" s="3">
        <v>1</v>
      </c>
    </row>
    <row r="70" spans="1:14" x14ac:dyDescent="0.25">
      <c r="A70" t="s">
        <v>317</v>
      </c>
      <c r="B70" t="s">
        <v>318</v>
      </c>
      <c r="C70" s="13" t="s">
        <v>607</v>
      </c>
      <c r="D70" s="5">
        <v>43</v>
      </c>
      <c r="E70" s="3">
        <v>3</v>
      </c>
      <c r="F70" s="3">
        <v>5</v>
      </c>
      <c r="G70" s="3">
        <v>3</v>
      </c>
      <c r="H70" s="3">
        <v>1</v>
      </c>
      <c r="I70" s="3">
        <v>4</v>
      </c>
      <c r="J70" s="3">
        <v>5</v>
      </c>
      <c r="K70" s="3">
        <v>9</v>
      </c>
      <c r="L70" s="3">
        <v>10</v>
      </c>
      <c r="M70" s="3">
        <v>3</v>
      </c>
      <c r="N70" s="3">
        <v>0</v>
      </c>
    </row>
    <row r="71" spans="1:14" x14ac:dyDescent="0.25">
      <c r="A71" t="s">
        <v>636</v>
      </c>
      <c r="B71" t="s">
        <v>637</v>
      </c>
      <c r="C71" s="13" t="s">
        <v>607</v>
      </c>
      <c r="D71" s="5"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1</v>
      </c>
      <c r="L71" s="3">
        <v>0</v>
      </c>
      <c r="M71" s="3">
        <v>0</v>
      </c>
      <c r="N71" s="3">
        <v>0</v>
      </c>
    </row>
    <row r="72" spans="1:14" x14ac:dyDescent="0.25">
      <c r="A72" t="s">
        <v>26</v>
      </c>
      <c r="B72" t="s">
        <v>27</v>
      </c>
      <c r="C72" s="13" t="s">
        <v>607</v>
      </c>
      <c r="D72" s="5">
        <v>42</v>
      </c>
      <c r="E72" s="3">
        <v>3</v>
      </c>
      <c r="F72" s="3">
        <v>0</v>
      </c>
      <c r="G72" s="3">
        <v>0</v>
      </c>
      <c r="H72" s="3">
        <v>0</v>
      </c>
      <c r="I72" s="3">
        <v>1</v>
      </c>
      <c r="J72" s="3">
        <v>2</v>
      </c>
      <c r="K72" s="3">
        <v>14</v>
      </c>
      <c r="L72" s="3">
        <v>5</v>
      </c>
      <c r="M72" s="3">
        <v>9</v>
      </c>
      <c r="N72" s="3">
        <v>8</v>
      </c>
    </row>
    <row r="73" spans="1:14" x14ac:dyDescent="0.25">
      <c r="A73" t="s">
        <v>28</v>
      </c>
      <c r="B73" t="s">
        <v>29</v>
      </c>
      <c r="C73" s="13" t="s">
        <v>607</v>
      </c>
      <c r="D73" s="5">
        <v>7</v>
      </c>
      <c r="E73" s="3">
        <v>1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2</v>
      </c>
      <c r="L73" s="3">
        <v>2</v>
      </c>
      <c r="M73" s="3">
        <v>1</v>
      </c>
      <c r="N73" s="3">
        <v>1</v>
      </c>
    </row>
    <row r="74" spans="1:14" x14ac:dyDescent="0.25">
      <c r="A74" t="s">
        <v>30</v>
      </c>
      <c r="B74" t="s">
        <v>31</v>
      </c>
      <c r="C74" s="13" t="s">
        <v>607</v>
      </c>
      <c r="D74" s="5">
        <v>4</v>
      </c>
      <c r="E74" s="3">
        <v>1</v>
      </c>
      <c r="F74" s="3">
        <v>1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1</v>
      </c>
      <c r="M74" s="3">
        <v>1</v>
      </c>
      <c r="N74" s="3">
        <v>0</v>
      </c>
    </row>
    <row r="75" spans="1:14" x14ac:dyDescent="0.25">
      <c r="A75" t="s">
        <v>712</v>
      </c>
      <c r="B75" t="s">
        <v>713</v>
      </c>
      <c r="C75" s="13" t="s">
        <v>607</v>
      </c>
      <c r="D75" s="5">
        <v>8</v>
      </c>
      <c r="E75" s="3">
        <v>3</v>
      </c>
      <c r="F75" s="3">
        <v>2</v>
      </c>
      <c r="G75" s="3">
        <v>0</v>
      </c>
      <c r="H75" s="3">
        <v>0</v>
      </c>
      <c r="I75" s="3">
        <v>0</v>
      </c>
      <c r="J75" s="3">
        <v>0</v>
      </c>
      <c r="K75" s="3">
        <v>2</v>
      </c>
      <c r="L75" s="3">
        <v>0</v>
      </c>
      <c r="M75" s="3">
        <v>1</v>
      </c>
      <c r="N75" s="3">
        <v>0</v>
      </c>
    </row>
    <row r="76" spans="1:14" x14ac:dyDescent="0.25">
      <c r="A76" t="s">
        <v>638</v>
      </c>
      <c r="B76" t="s">
        <v>639</v>
      </c>
      <c r="C76" s="13" t="s">
        <v>607</v>
      </c>
      <c r="D76" s="5">
        <v>1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1</v>
      </c>
    </row>
    <row r="77" spans="1:14" x14ac:dyDescent="0.25">
      <c r="A77" t="s">
        <v>413</v>
      </c>
      <c r="B77" t="s">
        <v>414</v>
      </c>
      <c r="C77" s="13" t="s">
        <v>607</v>
      </c>
      <c r="D77" s="5">
        <v>3</v>
      </c>
      <c r="E77" s="3">
        <v>0</v>
      </c>
      <c r="F77" s="3">
        <v>0</v>
      </c>
      <c r="G77" s="3">
        <v>0</v>
      </c>
      <c r="H77" s="3">
        <v>0</v>
      </c>
      <c r="I77" s="3">
        <v>1</v>
      </c>
      <c r="J77" s="3">
        <v>0</v>
      </c>
      <c r="K77" s="3">
        <v>1</v>
      </c>
      <c r="L77" s="3">
        <v>0</v>
      </c>
      <c r="M77" s="3">
        <v>0</v>
      </c>
      <c r="N77" s="3">
        <v>1</v>
      </c>
    </row>
    <row r="78" spans="1:14" x14ac:dyDescent="0.25">
      <c r="A78" t="s">
        <v>245</v>
      </c>
      <c r="B78" t="s">
        <v>246</v>
      </c>
      <c r="C78" s="13" t="s">
        <v>607</v>
      </c>
      <c r="D78" s="5">
        <v>9</v>
      </c>
      <c r="E78" s="3">
        <v>3</v>
      </c>
      <c r="F78" s="3">
        <v>1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2</v>
      </c>
      <c r="M78" s="3">
        <v>0</v>
      </c>
      <c r="N78" s="3">
        <v>3</v>
      </c>
    </row>
    <row r="79" spans="1:14" x14ac:dyDescent="0.25">
      <c r="A79" t="s">
        <v>983</v>
      </c>
      <c r="B79" t="s">
        <v>984</v>
      </c>
      <c r="C79" s="13" t="s">
        <v>607</v>
      </c>
      <c r="D79" s="5">
        <v>4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4</v>
      </c>
    </row>
    <row r="80" spans="1:14" x14ac:dyDescent="0.25">
      <c r="A80" t="s">
        <v>985</v>
      </c>
      <c r="B80" t="s">
        <v>986</v>
      </c>
      <c r="C80" s="13" t="s">
        <v>607</v>
      </c>
      <c r="D80" s="5">
        <v>3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3</v>
      </c>
    </row>
    <row r="81" spans="1:14" x14ac:dyDescent="0.25">
      <c r="A81" t="s">
        <v>32</v>
      </c>
      <c r="B81" t="s">
        <v>33</v>
      </c>
      <c r="C81" s="13" t="s">
        <v>607</v>
      </c>
      <c r="D81" s="5">
        <v>30</v>
      </c>
      <c r="E81" s="3">
        <v>5</v>
      </c>
      <c r="F81" s="3">
        <v>0</v>
      </c>
      <c r="G81" s="3">
        <v>0</v>
      </c>
      <c r="H81" s="3">
        <v>0</v>
      </c>
      <c r="I81" s="3">
        <v>0</v>
      </c>
      <c r="J81" s="3">
        <v>3</v>
      </c>
      <c r="K81" s="3">
        <v>8</v>
      </c>
      <c r="L81" s="3">
        <v>2</v>
      </c>
      <c r="M81" s="3">
        <v>10</v>
      </c>
      <c r="N81" s="3">
        <v>2</v>
      </c>
    </row>
    <row r="82" spans="1:14" x14ac:dyDescent="0.25">
      <c r="A82" t="s">
        <v>319</v>
      </c>
      <c r="B82" t="s">
        <v>320</v>
      </c>
      <c r="C82" s="13" t="s">
        <v>607</v>
      </c>
      <c r="D82" s="5">
        <v>4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3</v>
      </c>
      <c r="L82" s="3">
        <v>1</v>
      </c>
      <c r="M82" s="3">
        <v>0</v>
      </c>
      <c r="N82" s="3">
        <v>0</v>
      </c>
    </row>
    <row r="83" spans="1:14" x14ac:dyDescent="0.25">
      <c r="A83" t="s">
        <v>321</v>
      </c>
      <c r="B83" t="s">
        <v>322</v>
      </c>
      <c r="C83" s="13" t="s">
        <v>607</v>
      </c>
      <c r="D83" s="5">
        <v>4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2</v>
      </c>
      <c r="K83" s="3">
        <v>0</v>
      </c>
      <c r="L83" s="3">
        <v>1</v>
      </c>
      <c r="M83" s="3">
        <v>0</v>
      </c>
      <c r="N83" s="3">
        <v>1</v>
      </c>
    </row>
    <row r="84" spans="1:14" x14ac:dyDescent="0.25">
      <c r="A84" t="s">
        <v>415</v>
      </c>
      <c r="B84" t="s">
        <v>416</v>
      </c>
      <c r="C84" s="13" t="s">
        <v>607</v>
      </c>
      <c r="D84" s="5">
        <v>2</v>
      </c>
      <c r="E84" s="3">
        <v>0</v>
      </c>
      <c r="F84" s="3">
        <v>1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1</v>
      </c>
      <c r="M84" s="3">
        <v>0</v>
      </c>
      <c r="N84" s="3">
        <v>0</v>
      </c>
    </row>
    <row r="85" spans="1:14" x14ac:dyDescent="0.25">
      <c r="A85" t="s">
        <v>987</v>
      </c>
      <c r="B85" t="s">
        <v>988</v>
      </c>
      <c r="C85" s="13" t="s">
        <v>607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1</v>
      </c>
      <c r="L85" s="3">
        <v>0</v>
      </c>
      <c r="M85" s="3">
        <v>0</v>
      </c>
      <c r="N85" s="3">
        <v>0</v>
      </c>
    </row>
    <row r="86" spans="1:14" x14ac:dyDescent="0.25">
      <c r="A86" t="s">
        <v>247</v>
      </c>
      <c r="B86" t="s">
        <v>248</v>
      </c>
      <c r="C86" s="13" t="s">
        <v>607</v>
      </c>
      <c r="D86" s="5">
        <v>97</v>
      </c>
      <c r="E86" s="3">
        <v>4</v>
      </c>
      <c r="F86" s="3">
        <v>5</v>
      </c>
      <c r="G86" s="3">
        <v>3</v>
      </c>
      <c r="H86" s="3">
        <v>3</v>
      </c>
      <c r="I86" s="3">
        <v>3</v>
      </c>
      <c r="J86" s="3">
        <v>20</v>
      </c>
      <c r="K86" s="3">
        <v>10</v>
      </c>
      <c r="L86" s="3">
        <v>30</v>
      </c>
      <c r="M86" s="3">
        <v>8</v>
      </c>
      <c r="N86" s="3">
        <v>11</v>
      </c>
    </row>
    <row r="87" spans="1:14" x14ac:dyDescent="0.25">
      <c r="A87" t="s">
        <v>417</v>
      </c>
      <c r="B87" t="s">
        <v>418</v>
      </c>
      <c r="C87" s="13" t="s">
        <v>607</v>
      </c>
      <c r="D87" s="5">
        <v>11</v>
      </c>
      <c r="E87" s="3">
        <v>1</v>
      </c>
      <c r="F87" s="3">
        <v>2</v>
      </c>
      <c r="G87" s="3">
        <v>0</v>
      </c>
      <c r="H87" s="3">
        <v>0</v>
      </c>
      <c r="I87" s="3">
        <v>0</v>
      </c>
      <c r="J87" s="3">
        <v>1</v>
      </c>
      <c r="K87" s="3">
        <v>3</v>
      </c>
      <c r="L87" s="3">
        <v>1</v>
      </c>
      <c r="M87" s="3">
        <v>2</v>
      </c>
      <c r="N87" s="3">
        <v>1</v>
      </c>
    </row>
    <row r="88" spans="1:14" x14ac:dyDescent="0.25">
      <c r="A88" t="s">
        <v>989</v>
      </c>
      <c r="B88" t="s">
        <v>990</v>
      </c>
      <c r="C88" s="13" t="s">
        <v>607</v>
      </c>
      <c r="D88" s="5">
        <v>3</v>
      </c>
      <c r="E88" s="3">
        <v>1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1</v>
      </c>
      <c r="L88" s="3">
        <v>0</v>
      </c>
      <c r="M88" s="3">
        <v>1</v>
      </c>
      <c r="N88" s="3">
        <v>0</v>
      </c>
    </row>
    <row r="89" spans="1:14" x14ac:dyDescent="0.25">
      <c r="A89" t="s">
        <v>34</v>
      </c>
      <c r="B89" t="s">
        <v>35</v>
      </c>
      <c r="C89" s="13" t="s">
        <v>607</v>
      </c>
      <c r="D89" s="5">
        <v>4</v>
      </c>
      <c r="E89" s="3">
        <v>0</v>
      </c>
      <c r="F89" s="3">
        <v>0</v>
      </c>
      <c r="G89" s="3">
        <v>1</v>
      </c>
      <c r="H89" s="3">
        <v>1</v>
      </c>
      <c r="I89" s="3">
        <v>0</v>
      </c>
      <c r="J89" s="3">
        <v>0</v>
      </c>
      <c r="K89" s="3">
        <v>1</v>
      </c>
      <c r="L89" s="3">
        <v>1</v>
      </c>
      <c r="M89" s="3">
        <v>0</v>
      </c>
      <c r="N89" s="3">
        <v>0</v>
      </c>
    </row>
    <row r="90" spans="1:14" x14ac:dyDescent="0.25">
      <c r="A90" t="s">
        <v>715</v>
      </c>
      <c r="B90" t="s">
        <v>716</v>
      </c>
      <c r="C90" s="13" t="s">
        <v>607</v>
      </c>
      <c r="D90" s="5">
        <v>11</v>
      </c>
      <c r="E90" s="3">
        <v>1</v>
      </c>
      <c r="F90" s="3">
        <v>0</v>
      </c>
      <c r="G90" s="3">
        <v>0</v>
      </c>
      <c r="H90" s="3">
        <v>1</v>
      </c>
      <c r="I90" s="3">
        <v>0</v>
      </c>
      <c r="J90" s="3">
        <v>2</v>
      </c>
      <c r="K90" s="3">
        <v>3</v>
      </c>
      <c r="L90" s="3">
        <v>1</v>
      </c>
      <c r="M90" s="3">
        <v>3</v>
      </c>
      <c r="N90" s="3">
        <v>0</v>
      </c>
    </row>
    <row r="91" spans="1:14" x14ac:dyDescent="0.25">
      <c r="A91" t="s">
        <v>36</v>
      </c>
      <c r="B91" t="s">
        <v>37</v>
      </c>
      <c r="C91" s="13" t="s">
        <v>607</v>
      </c>
      <c r="D91" s="5">
        <v>2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1</v>
      </c>
      <c r="L91" s="3">
        <v>1</v>
      </c>
      <c r="M91" s="3">
        <v>0</v>
      </c>
      <c r="N91" s="3">
        <v>0</v>
      </c>
    </row>
    <row r="92" spans="1:14" x14ac:dyDescent="0.25">
      <c r="A92" t="s">
        <v>419</v>
      </c>
      <c r="B92" t="s">
        <v>420</v>
      </c>
      <c r="C92" s="13" t="s">
        <v>607</v>
      </c>
      <c r="D92" s="5">
        <v>2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1</v>
      </c>
      <c r="L92" s="3">
        <v>1</v>
      </c>
      <c r="M92" s="3">
        <v>0</v>
      </c>
      <c r="N92" s="3">
        <v>0</v>
      </c>
    </row>
    <row r="93" spans="1:14" x14ac:dyDescent="0.25">
      <c r="A93" t="s">
        <v>38</v>
      </c>
      <c r="B93" t="s">
        <v>39</v>
      </c>
      <c r="C93" s="13" t="s">
        <v>607</v>
      </c>
      <c r="D93" s="5">
        <v>36</v>
      </c>
      <c r="E93" s="3">
        <v>10</v>
      </c>
      <c r="F93" s="3">
        <v>13</v>
      </c>
      <c r="G93" s="3">
        <v>0</v>
      </c>
      <c r="H93" s="3">
        <v>2</v>
      </c>
      <c r="I93" s="3">
        <v>2</v>
      </c>
      <c r="J93" s="3">
        <v>0</v>
      </c>
      <c r="K93" s="3">
        <v>2</v>
      </c>
      <c r="L93" s="3">
        <v>1</v>
      </c>
      <c r="M93" s="3">
        <v>4</v>
      </c>
      <c r="N93" s="3">
        <v>2</v>
      </c>
    </row>
    <row r="94" spans="1:14" x14ac:dyDescent="0.25">
      <c r="A94" t="s">
        <v>640</v>
      </c>
      <c r="B94" t="s">
        <v>641</v>
      </c>
      <c r="C94" s="13" t="s">
        <v>607</v>
      </c>
      <c r="D94" s="5">
        <v>1</v>
      </c>
      <c r="E94" s="3">
        <v>0</v>
      </c>
      <c r="F94" s="3">
        <v>0</v>
      </c>
      <c r="G94" s="3">
        <v>0</v>
      </c>
      <c r="H94" s="3">
        <v>0</v>
      </c>
      <c r="I94" s="3">
        <v>1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</row>
    <row r="95" spans="1:14" x14ac:dyDescent="0.25">
      <c r="A95" t="s">
        <v>642</v>
      </c>
      <c r="B95" t="s">
        <v>643</v>
      </c>
      <c r="C95" s="13" t="s">
        <v>607</v>
      </c>
      <c r="D95" s="5"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1</v>
      </c>
      <c r="N95" s="3">
        <v>0</v>
      </c>
    </row>
    <row r="96" spans="1:14" x14ac:dyDescent="0.25">
      <c r="A96" t="s">
        <v>40</v>
      </c>
      <c r="B96" t="s">
        <v>41</v>
      </c>
      <c r="C96" s="13" t="s">
        <v>607</v>
      </c>
      <c r="D96" s="5">
        <v>5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1</v>
      </c>
      <c r="L96" s="3">
        <v>2</v>
      </c>
      <c r="M96" s="3">
        <v>0</v>
      </c>
      <c r="N96" s="3">
        <v>2</v>
      </c>
    </row>
    <row r="97" spans="1:14" x14ac:dyDescent="0.25">
      <c r="A97" t="s">
        <v>42</v>
      </c>
      <c r="B97" t="s">
        <v>43</v>
      </c>
      <c r="C97" s="13" t="s">
        <v>607</v>
      </c>
      <c r="D97" s="5">
        <v>4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2</v>
      </c>
      <c r="K97" s="3">
        <v>1</v>
      </c>
      <c r="L97" s="3">
        <v>1</v>
      </c>
      <c r="M97" s="3">
        <v>0</v>
      </c>
      <c r="N97" s="3">
        <v>0</v>
      </c>
    </row>
    <row r="98" spans="1:14" x14ac:dyDescent="0.25">
      <c r="A98" t="s">
        <v>323</v>
      </c>
      <c r="B98" t="s">
        <v>324</v>
      </c>
      <c r="C98" s="13" t="s">
        <v>607</v>
      </c>
      <c r="D98" s="5"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1</v>
      </c>
      <c r="N98" s="3">
        <v>0</v>
      </c>
    </row>
    <row r="99" spans="1:14" x14ac:dyDescent="0.25">
      <c r="A99" t="s">
        <v>44</v>
      </c>
      <c r="B99" t="s">
        <v>45</v>
      </c>
      <c r="C99" s="13" t="s">
        <v>607</v>
      </c>
      <c r="D99" s="5">
        <v>3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2</v>
      </c>
      <c r="K99" s="3">
        <v>0</v>
      </c>
      <c r="L99" s="3">
        <v>1</v>
      </c>
      <c r="M99" s="3">
        <v>0</v>
      </c>
      <c r="N99" s="3">
        <v>0</v>
      </c>
    </row>
    <row r="100" spans="1:14" x14ac:dyDescent="0.25">
      <c r="A100" t="s">
        <v>249</v>
      </c>
      <c r="B100" t="s">
        <v>250</v>
      </c>
      <c r="C100" s="13" t="s">
        <v>607</v>
      </c>
      <c r="D100" s="5">
        <v>3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1</v>
      </c>
      <c r="L100" s="3">
        <v>0</v>
      </c>
      <c r="M100" s="3">
        <v>0</v>
      </c>
      <c r="N100" s="3">
        <v>2</v>
      </c>
    </row>
    <row r="101" spans="1:14" x14ac:dyDescent="0.25">
      <c r="A101" t="s">
        <v>386</v>
      </c>
      <c r="B101" t="s">
        <v>387</v>
      </c>
      <c r="C101" s="13" t="s">
        <v>607</v>
      </c>
      <c r="D101" s="5">
        <v>1</v>
      </c>
      <c r="E101" s="3">
        <v>0</v>
      </c>
      <c r="F101" s="3">
        <v>1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</row>
    <row r="102" spans="1:14" x14ac:dyDescent="0.25">
      <c r="A102" t="s">
        <v>46</v>
      </c>
      <c r="B102" t="s">
        <v>47</v>
      </c>
      <c r="C102" s="13" t="s">
        <v>607</v>
      </c>
      <c r="D102" s="5">
        <v>1</v>
      </c>
      <c r="E102" s="3">
        <v>0</v>
      </c>
      <c r="F102" s="3">
        <v>1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</row>
    <row r="103" spans="1:14" x14ac:dyDescent="0.25">
      <c r="A103" t="s">
        <v>48</v>
      </c>
      <c r="B103" t="s">
        <v>49</v>
      </c>
      <c r="C103" s="13" t="s">
        <v>607</v>
      </c>
      <c r="D103" s="5">
        <v>18</v>
      </c>
      <c r="E103" s="3">
        <v>3</v>
      </c>
      <c r="F103" s="3">
        <v>4</v>
      </c>
      <c r="G103" s="3">
        <v>1</v>
      </c>
      <c r="H103" s="3">
        <v>0</v>
      </c>
      <c r="I103" s="3">
        <v>2</v>
      </c>
      <c r="J103" s="3">
        <v>1</v>
      </c>
      <c r="K103" s="3">
        <v>3</v>
      </c>
      <c r="L103" s="3">
        <v>2</v>
      </c>
      <c r="M103" s="3">
        <v>1</v>
      </c>
      <c r="N103" s="3">
        <v>1</v>
      </c>
    </row>
    <row r="104" spans="1:14" x14ac:dyDescent="0.25">
      <c r="A104" t="s">
        <v>991</v>
      </c>
      <c r="B104" t="s">
        <v>992</v>
      </c>
      <c r="C104" s="13" t="s">
        <v>607</v>
      </c>
      <c r="D104" s="5">
        <v>3</v>
      </c>
      <c r="E104" s="3">
        <v>0</v>
      </c>
      <c r="F104" s="3">
        <v>2</v>
      </c>
      <c r="G104" s="3">
        <v>0</v>
      </c>
      <c r="H104" s="3">
        <v>0</v>
      </c>
      <c r="I104" s="3">
        <v>0</v>
      </c>
      <c r="J104" s="3">
        <v>0</v>
      </c>
      <c r="K104" s="3">
        <v>1</v>
      </c>
      <c r="L104" s="3">
        <v>0</v>
      </c>
      <c r="M104" s="3">
        <v>0</v>
      </c>
      <c r="N104" s="3">
        <v>0</v>
      </c>
    </row>
    <row r="105" spans="1:14" x14ac:dyDescent="0.25">
      <c r="A105" t="s">
        <v>717</v>
      </c>
      <c r="B105" t="s">
        <v>718</v>
      </c>
      <c r="C105" s="13" t="s">
        <v>607</v>
      </c>
      <c r="D105" s="5">
        <v>1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1</v>
      </c>
      <c r="N105" s="3">
        <v>0</v>
      </c>
    </row>
    <row r="106" spans="1:14" x14ac:dyDescent="0.25">
      <c r="A106" t="s">
        <v>325</v>
      </c>
      <c r="B106" t="s">
        <v>326</v>
      </c>
      <c r="C106" s="13" t="s">
        <v>607</v>
      </c>
      <c r="D106" s="5">
        <v>8</v>
      </c>
      <c r="E106" s="3">
        <v>3</v>
      </c>
      <c r="F106" s="3">
        <v>3</v>
      </c>
      <c r="G106" s="3">
        <v>0</v>
      </c>
      <c r="H106" s="3">
        <v>0</v>
      </c>
      <c r="I106" s="3">
        <v>0</v>
      </c>
      <c r="J106" s="3">
        <v>0</v>
      </c>
      <c r="K106" s="3">
        <v>1</v>
      </c>
      <c r="L106" s="3">
        <v>0</v>
      </c>
      <c r="M106" s="3">
        <v>0</v>
      </c>
      <c r="N106" s="3">
        <v>1</v>
      </c>
    </row>
    <row r="107" spans="1:14" x14ac:dyDescent="0.25">
      <c r="A107" t="s">
        <v>993</v>
      </c>
      <c r="B107" t="s">
        <v>994</v>
      </c>
      <c r="C107" s="13" t="s">
        <v>607</v>
      </c>
      <c r="D107" s="5"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1</v>
      </c>
      <c r="M107" s="3">
        <v>0</v>
      </c>
      <c r="N107" s="3">
        <v>0</v>
      </c>
    </row>
    <row r="108" spans="1:14" x14ac:dyDescent="0.25">
      <c r="A108" t="s">
        <v>50</v>
      </c>
      <c r="B108" t="s">
        <v>51</v>
      </c>
      <c r="C108" s="13" t="s">
        <v>607</v>
      </c>
      <c r="D108" s="5">
        <v>34</v>
      </c>
      <c r="E108" s="3">
        <v>9</v>
      </c>
      <c r="F108" s="3">
        <v>5</v>
      </c>
      <c r="G108" s="3">
        <v>1</v>
      </c>
      <c r="H108" s="3">
        <v>1</v>
      </c>
      <c r="I108" s="3">
        <v>2</v>
      </c>
      <c r="J108" s="3">
        <v>2</v>
      </c>
      <c r="K108" s="3">
        <v>7</v>
      </c>
      <c r="L108" s="3">
        <v>5</v>
      </c>
      <c r="M108" s="3">
        <v>1</v>
      </c>
      <c r="N108" s="3">
        <v>1</v>
      </c>
    </row>
    <row r="109" spans="1:14" x14ac:dyDescent="0.25">
      <c r="A109" t="s">
        <v>421</v>
      </c>
      <c r="B109" t="s">
        <v>422</v>
      </c>
      <c r="C109" s="13" t="s">
        <v>607</v>
      </c>
      <c r="D109" s="5">
        <v>6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1</v>
      </c>
      <c r="L109" s="3">
        <v>2</v>
      </c>
      <c r="M109" s="3">
        <v>1</v>
      </c>
      <c r="N109" s="3">
        <v>2</v>
      </c>
    </row>
    <row r="110" spans="1:14" x14ac:dyDescent="0.25">
      <c r="A110" t="s">
        <v>644</v>
      </c>
      <c r="B110" t="s">
        <v>645</v>
      </c>
      <c r="C110" s="13" t="s">
        <v>607</v>
      </c>
      <c r="D110" s="5">
        <v>1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1</v>
      </c>
    </row>
    <row r="111" spans="1:14" x14ac:dyDescent="0.25">
      <c r="A111" t="s">
        <v>327</v>
      </c>
      <c r="B111" t="s">
        <v>328</v>
      </c>
      <c r="C111" s="13" t="s">
        <v>607</v>
      </c>
      <c r="D111" s="5">
        <v>4</v>
      </c>
      <c r="E111" s="3">
        <v>1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1</v>
      </c>
      <c r="L111" s="3">
        <v>1</v>
      </c>
      <c r="M111" s="3">
        <v>0</v>
      </c>
      <c r="N111" s="3">
        <v>1</v>
      </c>
    </row>
    <row r="112" spans="1:14" x14ac:dyDescent="0.25">
      <c r="A112" t="s">
        <v>719</v>
      </c>
      <c r="B112" t="s">
        <v>720</v>
      </c>
      <c r="C112" s="13" t="s">
        <v>607</v>
      </c>
      <c r="D112" s="5">
        <v>3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2</v>
      </c>
      <c r="L112" s="3">
        <v>0</v>
      </c>
      <c r="M112" s="3">
        <v>0</v>
      </c>
      <c r="N112" s="3">
        <v>1</v>
      </c>
    </row>
    <row r="113" spans="1:14" x14ac:dyDescent="0.25">
      <c r="A113" t="s">
        <v>423</v>
      </c>
      <c r="B113" t="s">
        <v>424</v>
      </c>
      <c r="C113" s="13" t="s">
        <v>607</v>
      </c>
      <c r="D113" s="5">
        <v>31</v>
      </c>
      <c r="E113" s="3">
        <v>0</v>
      </c>
      <c r="F113" s="3">
        <v>0</v>
      </c>
      <c r="G113" s="3">
        <v>0</v>
      </c>
      <c r="H113" s="3">
        <v>0</v>
      </c>
      <c r="I113" s="3">
        <v>3</v>
      </c>
      <c r="J113" s="3">
        <v>1</v>
      </c>
      <c r="K113" s="3">
        <v>6</v>
      </c>
      <c r="L113" s="3">
        <v>9</v>
      </c>
      <c r="M113" s="3">
        <v>4</v>
      </c>
      <c r="N113" s="3">
        <v>8</v>
      </c>
    </row>
    <row r="114" spans="1:14" x14ac:dyDescent="0.25">
      <c r="A114" t="s">
        <v>721</v>
      </c>
      <c r="B114" t="s">
        <v>722</v>
      </c>
      <c r="C114" s="13" t="s">
        <v>607</v>
      </c>
      <c r="D114" s="5">
        <v>1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1</v>
      </c>
      <c r="K114" s="3">
        <v>0</v>
      </c>
      <c r="L114" s="3">
        <v>0</v>
      </c>
      <c r="M114" s="3">
        <v>0</v>
      </c>
      <c r="N114" s="3">
        <v>0</v>
      </c>
    </row>
    <row r="115" spans="1:14" x14ac:dyDescent="0.25">
      <c r="A115" t="s">
        <v>251</v>
      </c>
      <c r="B115" t="s">
        <v>252</v>
      </c>
      <c r="C115" s="13" t="s">
        <v>607</v>
      </c>
      <c r="D115" s="5">
        <v>1</v>
      </c>
      <c r="E115" s="3">
        <v>0</v>
      </c>
      <c r="F115" s="3">
        <v>0</v>
      </c>
      <c r="G115" s="3">
        <v>0</v>
      </c>
      <c r="H115" s="3">
        <v>1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</row>
    <row r="116" spans="1:14" x14ac:dyDescent="0.25">
      <c r="A116" t="s">
        <v>995</v>
      </c>
      <c r="B116" t="s">
        <v>996</v>
      </c>
      <c r="C116" s="13" t="s">
        <v>607</v>
      </c>
      <c r="D116" s="5">
        <v>1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1</v>
      </c>
      <c r="M116" s="3">
        <v>0</v>
      </c>
      <c r="N116" s="3">
        <v>0</v>
      </c>
    </row>
    <row r="117" spans="1:14" x14ac:dyDescent="0.25">
      <c r="A117" t="s">
        <v>217</v>
      </c>
      <c r="B117" t="s">
        <v>218</v>
      </c>
      <c r="C117" s="13" t="s">
        <v>607</v>
      </c>
      <c r="D117" s="5">
        <v>78</v>
      </c>
      <c r="E117" s="3">
        <v>1</v>
      </c>
      <c r="F117" s="3">
        <v>1</v>
      </c>
      <c r="G117" s="3">
        <v>1</v>
      </c>
      <c r="H117" s="3">
        <v>0</v>
      </c>
      <c r="I117" s="3">
        <v>4</v>
      </c>
      <c r="J117" s="3">
        <v>8</v>
      </c>
      <c r="K117" s="3">
        <v>18</v>
      </c>
      <c r="L117" s="3">
        <v>20</v>
      </c>
      <c r="M117" s="3">
        <v>9</v>
      </c>
      <c r="N117" s="3">
        <v>16</v>
      </c>
    </row>
    <row r="118" spans="1:14" x14ac:dyDescent="0.25">
      <c r="A118" t="s">
        <v>997</v>
      </c>
      <c r="B118" t="s">
        <v>998</v>
      </c>
      <c r="C118" s="13" t="s">
        <v>607</v>
      </c>
      <c r="D118" s="5">
        <v>1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1</v>
      </c>
      <c r="L118" s="3">
        <v>0</v>
      </c>
      <c r="M118" s="3">
        <v>0</v>
      </c>
      <c r="N118" s="3">
        <v>0</v>
      </c>
    </row>
    <row r="119" spans="1:14" x14ac:dyDescent="0.25">
      <c r="A119" t="s">
        <v>329</v>
      </c>
      <c r="B119" t="s">
        <v>330</v>
      </c>
      <c r="C119" s="13" t="s">
        <v>607</v>
      </c>
      <c r="D119" s="5">
        <v>27</v>
      </c>
      <c r="E119" s="3">
        <v>1</v>
      </c>
      <c r="F119" s="3">
        <v>0</v>
      </c>
      <c r="G119" s="3">
        <v>0</v>
      </c>
      <c r="H119" s="3">
        <v>0</v>
      </c>
      <c r="I119" s="3">
        <v>2</v>
      </c>
      <c r="J119" s="3">
        <v>1</v>
      </c>
      <c r="K119" s="3">
        <v>7</v>
      </c>
      <c r="L119" s="3">
        <v>6</v>
      </c>
      <c r="M119" s="3">
        <v>4</v>
      </c>
      <c r="N119" s="3">
        <v>6</v>
      </c>
    </row>
    <row r="120" spans="1:14" x14ac:dyDescent="0.25">
      <c r="A120" t="s">
        <v>425</v>
      </c>
      <c r="B120" t="s">
        <v>426</v>
      </c>
      <c r="C120" s="13" t="s">
        <v>607</v>
      </c>
      <c r="D120" s="5">
        <v>1</v>
      </c>
      <c r="E120" s="3">
        <v>1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</row>
    <row r="121" spans="1:14" x14ac:dyDescent="0.25">
      <c r="A121" t="s">
        <v>581</v>
      </c>
      <c r="B121" t="s">
        <v>582</v>
      </c>
      <c r="C121" s="13" t="s">
        <v>607</v>
      </c>
      <c r="D121" s="5">
        <v>1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1</v>
      </c>
      <c r="N121" s="3">
        <v>0</v>
      </c>
    </row>
    <row r="122" spans="1:14" x14ac:dyDescent="0.25">
      <c r="A122" t="s">
        <v>583</v>
      </c>
      <c r="B122" t="s">
        <v>584</v>
      </c>
      <c r="C122" s="13" t="s">
        <v>607</v>
      </c>
      <c r="D122" s="5">
        <v>2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1</v>
      </c>
      <c r="L122" s="3">
        <v>1</v>
      </c>
      <c r="M122" s="3">
        <v>0</v>
      </c>
      <c r="N122" s="3">
        <v>0</v>
      </c>
    </row>
    <row r="123" spans="1:14" x14ac:dyDescent="0.25">
      <c r="A123" t="s">
        <v>388</v>
      </c>
      <c r="B123" t="s">
        <v>389</v>
      </c>
      <c r="C123" s="13" t="s">
        <v>607</v>
      </c>
      <c r="D123" s="5">
        <v>4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3</v>
      </c>
      <c r="L123" s="3">
        <v>1</v>
      </c>
      <c r="M123" s="3">
        <v>0</v>
      </c>
      <c r="N123" s="3">
        <v>0</v>
      </c>
    </row>
    <row r="124" spans="1:14" x14ac:dyDescent="0.25">
      <c r="A124" t="s">
        <v>646</v>
      </c>
      <c r="B124" t="s">
        <v>647</v>
      </c>
      <c r="C124" s="13" t="s">
        <v>607</v>
      </c>
      <c r="D124" s="5">
        <v>1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1</v>
      </c>
      <c r="N124" s="3">
        <v>0</v>
      </c>
    </row>
    <row r="125" spans="1:14" x14ac:dyDescent="0.25">
      <c r="A125" t="s">
        <v>331</v>
      </c>
      <c r="B125" t="s">
        <v>332</v>
      </c>
      <c r="C125" s="13" t="s">
        <v>607</v>
      </c>
      <c r="D125" s="5">
        <v>1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1</v>
      </c>
      <c r="M125" s="3">
        <v>0</v>
      </c>
      <c r="N125" s="3">
        <v>0</v>
      </c>
    </row>
    <row r="126" spans="1:14" x14ac:dyDescent="0.25">
      <c r="A126" t="s">
        <v>333</v>
      </c>
      <c r="B126" t="s">
        <v>334</v>
      </c>
      <c r="C126" s="13" t="s">
        <v>607</v>
      </c>
      <c r="D126" s="5">
        <v>3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2</v>
      </c>
      <c r="N126" s="3">
        <v>1</v>
      </c>
    </row>
    <row r="127" spans="1:14" x14ac:dyDescent="0.25">
      <c r="A127" t="s">
        <v>999</v>
      </c>
      <c r="B127" t="s">
        <v>1000</v>
      </c>
      <c r="C127" s="13" t="s">
        <v>607</v>
      </c>
      <c r="D127" s="5">
        <v>25</v>
      </c>
      <c r="E127" s="3">
        <v>0</v>
      </c>
      <c r="F127" s="3">
        <v>0</v>
      </c>
      <c r="G127" s="3">
        <v>0</v>
      </c>
      <c r="H127" s="3">
        <v>1</v>
      </c>
      <c r="I127" s="3">
        <v>1</v>
      </c>
      <c r="J127" s="3">
        <v>5</v>
      </c>
      <c r="K127" s="3">
        <v>4</v>
      </c>
      <c r="L127" s="3">
        <v>11</v>
      </c>
      <c r="M127" s="3">
        <v>0</v>
      </c>
      <c r="N127" s="3">
        <v>3</v>
      </c>
    </row>
    <row r="128" spans="1:14" x14ac:dyDescent="0.25">
      <c r="A128" t="s">
        <v>532</v>
      </c>
      <c r="B128" t="s">
        <v>533</v>
      </c>
      <c r="C128" s="13" t="s">
        <v>607</v>
      </c>
      <c r="D128" s="5">
        <v>19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5</v>
      </c>
      <c r="K128" s="3">
        <v>2</v>
      </c>
      <c r="L128" s="3">
        <v>6</v>
      </c>
      <c r="M128" s="3">
        <v>1</v>
      </c>
      <c r="N128" s="3">
        <v>5</v>
      </c>
    </row>
    <row r="129" spans="1:14" x14ac:dyDescent="0.25">
      <c r="A129" t="s">
        <v>1001</v>
      </c>
      <c r="B129" t="s">
        <v>1002</v>
      </c>
      <c r="C129" s="13" t="s">
        <v>607</v>
      </c>
      <c r="D129" s="5">
        <v>5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4</v>
      </c>
      <c r="N129" s="3">
        <v>1</v>
      </c>
    </row>
    <row r="130" spans="1:14" x14ac:dyDescent="0.25">
      <c r="A130" t="s">
        <v>723</v>
      </c>
      <c r="B130" t="s">
        <v>724</v>
      </c>
      <c r="C130" s="13" t="s">
        <v>607</v>
      </c>
      <c r="D130" s="5">
        <v>1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1</v>
      </c>
      <c r="M130" s="3">
        <v>0</v>
      </c>
      <c r="N130" s="3">
        <v>0</v>
      </c>
    </row>
    <row r="131" spans="1:14" x14ac:dyDescent="0.25">
      <c r="A131" t="s">
        <v>52</v>
      </c>
      <c r="B131" t="s">
        <v>53</v>
      </c>
      <c r="C131" s="13" t="s">
        <v>607</v>
      </c>
      <c r="D131" s="5">
        <v>141</v>
      </c>
      <c r="E131" s="3">
        <v>7</v>
      </c>
      <c r="F131" s="3">
        <v>27</v>
      </c>
      <c r="G131" s="3">
        <v>0</v>
      </c>
      <c r="H131" s="3">
        <v>5</v>
      </c>
      <c r="I131" s="3">
        <v>1</v>
      </c>
      <c r="J131" s="3">
        <v>16</v>
      </c>
      <c r="K131" s="3">
        <v>4</v>
      </c>
      <c r="L131" s="3">
        <v>42</v>
      </c>
      <c r="M131" s="3">
        <v>17</v>
      </c>
      <c r="N131" s="3">
        <v>22</v>
      </c>
    </row>
    <row r="132" spans="1:14" x14ac:dyDescent="0.25">
      <c r="A132" t="s">
        <v>54</v>
      </c>
      <c r="B132" t="s">
        <v>55</v>
      </c>
      <c r="C132" s="13" t="s">
        <v>607</v>
      </c>
      <c r="D132" s="5">
        <v>4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1</v>
      </c>
      <c r="L132" s="3">
        <v>0</v>
      </c>
      <c r="M132" s="3">
        <v>3</v>
      </c>
      <c r="N132" s="3">
        <v>0</v>
      </c>
    </row>
    <row r="133" spans="1:14" x14ac:dyDescent="0.25">
      <c r="A133" t="s">
        <v>725</v>
      </c>
      <c r="B133" t="s">
        <v>726</v>
      </c>
      <c r="C133" s="13" t="s">
        <v>607</v>
      </c>
      <c r="D133" s="5">
        <v>8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2</v>
      </c>
      <c r="L133" s="3">
        <v>0</v>
      </c>
      <c r="M133" s="3">
        <v>6</v>
      </c>
      <c r="N133" s="3">
        <v>0</v>
      </c>
    </row>
    <row r="134" spans="1:14" x14ac:dyDescent="0.25">
      <c r="A134" t="s">
        <v>675</v>
      </c>
      <c r="B134" t="s">
        <v>676</v>
      </c>
      <c r="C134" s="13" t="s">
        <v>607</v>
      </c>
      <c r="D134" s="5">
        <v>2</v>
      </c>
      <c r="E134" s="3">
        <v>2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</row>
    <row r="135" spans="1:14" x14ac:dyDescent="0.25">
      <c r="A135" t="s">
        <v>1003</v>
      </c>
      <c r="B135" t="s">
        <v>1004</v>
      </c>
      <c r="C135" s="13" t="s">
        <v>607</v>
      </c>
      <c r="D135" s="5">
        <v>3</v>
      </c>
      <c r="E135" s="3">
        <v>3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</row>
    <row r="136" spans="1:14" x14ac:dyDescent="0.25">
      <c r="A136" t="s">
        <v>648</v>
      </c>
      <c r="B136" t="s">
        <v>649</v>
      </c>
      <c r="C136" s="13" t="s">
        <v>607</v>
      </c>
      <c r="D136" s="5">
        <v>1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1</v>
      </c>
      <c r="K136" s="3">
        <v>0</v>
      </c>
      <c r="L136" s="3">
        <v>0</v>
      </c>
      <c r="M136" s="3">
        <v>0</v>
      </c>
      <c r="N136" s="3">
        <v>0</v>
      </c>
    </row>
    <row r="137" spans="1:14" x14ac:dyDescent="0.25">
      <c r="A137" t="s">
        <v>335</v>
      </c>
      <c r="B137" t="s">
        <v>336</v>
      </c>
      <c r="C137" s="13" t="s">
        <v>607</v>
      </c>
      <c r="D137" s="5">
        <v>5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3</v>
      </c>
      <c r="K137" s="3">
        <v>0</v>
      </c>
      <c r="L137" s="3">
        <v>1</v>
      </c>
      <c r="M137" s="3">
        <v>0</v>
      </c>
      <c r="N137" s="3">
        <v>1</v>
      </c>
    </row>
    <row r="138" spans="1:14" x14ac:dyDescent="0.25">
      <c r="A138" t="s">
        <v>727</v>
      </c>
      <c r="B138" t="s">
        <v>728</v>
      </c>
      <c r="C138" s="13" t="s">
        <v>607</v>
      </c>
      <c r="D138" s="5">
        <v>2</v>
      </c>
      <c r="E138" s="3">
        <v>0</v>
      </c>
      <c r="F138" s="3">
        <v>0</v>
      </c>
      <c r="G138" s="3">
        <v>0</v>
      </c>
      <c r="H138" s="3">
        <v>1</v>
      </c>
      <c r="I138" s="3">
        <v>0</v>
      </c>
      <c r="J138" s="3">
        <v>0</v>
      </c>
      <c r="K138" s="3">
        <v>0</v>
      </c>
      <c r="L138" s="3">
        <v>1</v>
      </c>
      <c r="M138" s="3">
        <v>0</v>
      </c>
      <c r="N138" s="3">
        <v>0</v>
      </c>
    </row>
    <row r="139" spans="1:14" x14ac:dyDescent="0.25">
      <c r="A139" t="s">
        <v>729</v>
      </c>
      <c r="B139" t="s">
        <v>730</v>
      </c>
      <c r="C139" s="13" t="s">
        <v>607</v>
      </c>
      <c r="D139" s="5">
        <v>1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1</v>
      </c>
      <c r="M139" s="3">
        <v>0</v>
      </c>
      <c r="N139" s="3">
        <v>0</v>
      </c>
    </row>
    <row r="140" spans="1:14" x14ac:dyDescent="0.25">
      <c r="A140" t="s">
        <v>56</v>
      </c>
      <c r="B140" t="s">
        <v>57</v>
      </c>
      <c r="C140" s="13" t="s">
        <v>607</v>
      </c>
      <c r="D140" s="5">
        <v>8</v>
      </c>
      <c r="E140" s="3">
        <v>0</v>
      </c>
      <c r="F140" s="3">
        <v>0</v>
      </c>
      <c r="G140" s="3">
        <v>0</v>
      </c>
      <c r="H140" s="3">
        <v>1</v>
      </c>
      <c r="I140" s="3">
        <v>0</v>
      </c>
      <c r="J140" s="3">
        <v>3</v>
      </c>
      <c r="K140" s="3">
        <v>0</v>
      </c>
      <c r="L140" s="3">
        <v>4</v>
      </c>
      <c r="M140" s="3">
        <v>0</v>
      </c>
      <c r="N140" s="3">
        <v>0</v>
      </c>
    </row>
    <row r="141" spans="1:14" x14ac:dyDescent="0.25">
      <c r="A141" t="s">
        <v>731</v>
      </c>
      <c r="B141" t="s">
        <v>732</v>
      </c>
      <c r="C141" s="13" t="s">
        <v>607</v>
      </c>
      <c r="D141" s="5">
        <v>3</v>
      </c>
      <c r="E141" s="3">
        <v>0</v>
      </c>
      <c r="F141" s="3">
        <v>0</v>
      </c>
      <c r="G141" s="3">
        <v>0</v>
      </c>
      <c r="H141" s="3">
        <v>2</v>
      </c>
      <c r="I141" s="3">
        <v>0</v>
      </c>
      <c r="J141" s="3">
        <v>0</v>
      </c>
      <c r="K141" s="3">
        <v>0</v>
      </c>
      <c r="L141" s="3">
        <v>1</v>
      </c>
      <c r="M141" s="3">
        <v>0</v>
      </c>
      <c r="N141" s="3">
        <v>0</v>
      </c>
    </row>
    <row r="142" spans="1:14" x14ac:dyDescent="0.25">
      <c r="A142" t="s">
        <v>58</v>
      </c>
      <c r="B142" t="s">
        <v>59</v>
      </c>
      <c r="C142" s="13" t="s">
        <v>607</v>
      </c>
      <c r="D142" s="5">
        <v>124</v>
      </c>
      <c r="E142" s="3">
        <v>0</v>
      </c>
      <c r="F142" s="3">
        <v>0</v>
      </c>
      <c r="G142" s="3">
        <v>0</v>
      </c>
      <c r="H142" s="3">
        <v>11</v>
      </c>
      <c r="I142" s="3">
        <v>0</v>
      </c>
      <c r="J142" s="3">
        <v>59</v>
      </c>
      <c r="K142" s="3">
        <v>0</v>
      </c>
      <c r="L142" s="3">
        <v>54</v>
      </c>
      <c r="M142" s="3">
        <v>0</v>
      </c>
      <c r="N142" s="3">
        <v>0</v>
      </c>
    </row>
    <row r="143" spans="1:14" x14ac:dyDescent="0.25">
      <c r="A143" t="s">
        <v>60</v>
      </c>
      <c r="B143" t="s">
        <v>61</v>
      </c>
      <c r="C143" s="13" t="s">
        <v>607</v>
      </c>
      <c r="D143" s="5">
        <v>1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1</v>
      </c>
      <c r="K143" s="3">
        <v>0</v>
      </c>
      <c r="L143" s="3">
        <v>0</v>
      </c>
      <c r="M143" s="3">
        <v>0</v>
      </c>
      <c r="N143" s="3">
        <v>0</v>
      </c>
    </row>
    <row r="144" spans="1:14" x14ac:dyDescent="0.25">
      <c r="A144" t="s">
        <v>427</v>
      </c>
      <c r="B144" t="s">
        <v>428</v>
      </c>
      <c r="C144" s="13" t="s">
        <v>607</v>
      </c>
      <c r="D144" s="5">
        <v>9</v>
      </c>
      <c r="E144" s="3">
        <v>0</v>
      </c>
      <c r="F144" s="3">
        <v>0</v>
      </c>
      <c r="G144" s="3">
        <v>0</v>
      </c>
      <c r="H144" s="3">
        <v>1</v>
      </c>
      <c r="I144" s="3">
        <v>0</v>
      </c>
      <c r="J144" s="3">
        <v>1</v>
      </c>
      <c r="K144" s="3">
        <v>0</v>
      </c>
      <c r="L144" s="3">
        <v>7</v>
      </c>
      <c r="M144" s="3">
        <v>0</v>
      </c>
      <c r="N144" s="3">
        <v>0</v>
      </c>
    </row>
    <row r="145" spans="1:14" x14ac:dyDescent="0.25">
      <c r="A145" t="s">
        <v>62</v>
      </c>
      <c r="B145" t="s">
        <v>63</v>
      </c>
      <c r="C145" s="13" t="s">
        <v>607</v>
      </c>
      <c r="D145" s="5">
        <v>10</v>
      </c>
      <c r="E145" s="3">
        <v>0</v>
      </c>
      <c r="F145" s="3">
        <v>0</v>
      </c>
      <c r="G145" s="3">
        <v>0</v>
      </c>
      <c r="H145" s="3">
        <v>1</v>
      </c>
      <c r="I145" s="3">
        <v>0</v>
      </c>
      <c r="J145" s="3">
        <v>5</v>
      </c>
      <c r="K145" s="3">
        <v>0</v>
      </c>
      <c r="L145" s="3">
        <v>4</v>
      </c>
      <c r="M145" s="3">
        <v>0</v>
      </c>
      <c r="N145" s="3">
        <v>0</v>
      </c>
    </row>
    <row r="146" spans="1:14" x14ac:dyDescent="0.25">
      <c r="A146" t="s">
        <v>253</v>
      </c>
      <c r="B146" t="s">
        <v>254</v>
      </c>
      <c r="C146" s="13" t="s">
        <v>607</v>
      </c>
      <c r="D146" s="5">
        <v>15</v>
      </c>
      <c r="E146" s="3">
        <v>0</v>
      </c>
      <c r="F146" s="3">
        <v>0</v>
      </c>
      <c r="G146" s="3">
        <v>0</v>
      </c>
      <c r="H146" s="3">
        <v>3</v>
      </c>
      <c r="I146" s="3">
        <v>0</v>
      </c>
      <c r="J146" s="3">
        <v>5</v>
      </c>
      <c r="K146" s="3">
        <v>0</v>
      </c>
      <c r="L146" s="3">
        <v>7</v>
      </c>
      <c r="M146" s="3">
        <v>0</v>
      </c>
      <c r="N146" s="3">
        <v>0</v>
      </c>
    </row>
    <row r="147" spans="1:14" x14ac:dyDescent="0.25">
      <c r="A147" t="s">
        <v>64</v>
      </c>
      <c r="B147" t="s">
        <v>65</v>
      </c>
      <c r="C147" s="13" t="s">
        <v>607</v>
      </c>
      <c r="D147" s="5">
        <v>1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1</v>
      </c>
      <c r="K147" s="3">
        <v>0</v>
      </c>
      <c r="L147" s="3">
        <v>0</v>
      </c>
      <c r="M147" s="3">
        <v>0</v>
      </c>
      <c r="N147" s="3">
        <v>0</v>
      </c>
    </row>
    <row r="148" spans="1:14" x14ac:dyDescent="0.25">
      <c r="A148" t="s">
        <v>910</v>
      </c>
      <c r="B148" t="s">
        <v>911</v>
      </c>
      <c r="C148" s="13" t="s">
        <v>607</v>
      </c>
      <c r="D148" s="5">
        <v>1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1</v>
      </c>
      <c r="K148" s="3">
        <v>0</v>
      </c>
      <c r="L148" s="3">
        <v>0</v>
      </c>
      <c r="M148" s="3">
        <v>0</v>
      </c>
      <c r="N148" s="3">
        <v>0</v>
      </c>
    </row>
    <row r="149" spans="1:14" x14ac:dyDescent="0.25">
      <c r="A149" t="s">
        <v>733</v>
      </c>
      <c r="B149" t="s">
        <v>734</v>
      </c>
      <c r="C149" s="13" t="s">
        <v>607</v>
      </c>
      <c r="D149" s="5">
        <v>1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1</v>
      </c>
      <c r="K149" s="3">
        <v>0</v>
      </c>
      <c r="L149" s="3">
        <v>0</v>
      </c>
      <c r="M149" s="3">
        <v>0</v>
      </c>
      <c r="N149" s="3">
        <v>0</v>
      </c>
    </row>
    <row r="150" spans="1:14" x14ac:dyDescent="0.25">
      <c r="A150" t="s">
        <v>429</v>
      </c>
      <c r="B150" t="s">
        <v>430</v>
      </c>
      <c r="C150" s="13" t="s">
        <v>607</v>
      </c>
      <c r="D150" s="5">
        <v>4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2</v>
      </c>
      <c r="K150" s="3">
        <v>0</v>
      </c>
      <c r="L150" s="3">
        <v>2</v>
      </c>
      <c r="M150" s="3">
        <v>0</v>
      </c>
      <c r="N150" s="3">
        <v>0</v>
      </c>
    </row>
    <row r="151" spans="1:14" x14ac:dyDescent="0.25">
      <c r="A151" t="s">
        <v>1005</v>
      </c>
      <c r="B151" t="s">
        <v>1006</v>
      </c>
      <c r="C151" s="13" t="s">
        <v>607</v>
      </c>
      <c r="D151" s="5">
        <v>1</v>
      </c>
      <c r="E151" s="3">
        <v>1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</row>
    <row r="152" spans="1:14" x14ac:dyDescent="0.25">
      <c r="A152" t="s">
        <v>912</v>
      </c>
      <c r="B152" t="s">
        <v>913</v>
      </c>
      <c r="C152" s="13" t="s">
        <v>607</v>
      </c>
      <c r="D152" s="5">
        <v>1</v>
      </c>
      <c r="E152" s="3">
        <v>0</v>
      </c>
      <c r="F152" s="3">
        <v>1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</row>
    <row r="153" spans="1:14" x14ac:dyDescent="0.25">
      <c r="A153" t="s">
        <v>255</v>
      </c>
      <c r="B153" t="s">
        <v>256</v>
      </c>
      <c r="C153" s="13" t="s">
        <v>607</v>
      </c>
      <c r="D153" s="5">
        <v>1</v>
      </c>
      <c r="E153" s="3">
        <v>1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</row>
    <row r="154" spans="1:14" x14ac:dyDescent="0.25">
      <c r="A154" t="s">
        <v>735</v>
      </c>
      <c r="B154" t="s">
        <v>736</v>
      </c>
      <c r="C154" s="13" t="s">
        <v>607</v>
      </c>
      <c r="D154" s="5">
        <v>2</v>
      </c>
      <c r="E154" s="3">
        <v>1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1</v>
      </c>
      <c r="N154" s="3">
        <v>0</v>
      </c>
    </row>
    <row r="155" spans="1:14" x14ac:dyDescent="0.25">
      <c r="A155" t="s">
        <v>914</v>
      </c>
      <c r="B155" t="s">
        <v>915</v>
      </c>
      <c r="C155" s="13" t="s">
        <v>607</v>
      </c>
      <c r="D155" s="5">
        <v>1</v>
      </c>
      <c r="E155" s="3">
        <v>0</v>
      </c>
      <c r="F155" s="3">
        <v>1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</row>
    <row r="156" spans="1:14" x14ac:dyDescent="0.25">
      <c r="A156" t="s">
        <v>337</v>
      </c>
      <c r="B156" t="s">
        <v>338</v>
      </c>
      <c r="C156" s="13" t="s">
        <v>607</v>
      </c>
      <c r="D156" s="5">
        <v>6</v>
      </c>
      <c r="E156" s="3">
        <v>1</v>
      </c>
      <c r="F156" s="3">
        <v>1</v>
      </c>
      <c r="G156" s="3">
        <v>0</v>
      </c>
      <c r="H156" s="3">
        <v>0</v>
      </c>
      <c r="I156" s="3">
        <v>1</v>
      </c>
      <c r="J156" s="3">
        <v>0</v>
      </c>
      <c r="K156" s="3">
        <v>1</v>
      </c>
      <c r="L156" s="3">
        <v>1</v>
      </c>
      <c r="M156" s="3">
        <v>0</v>
      </c>
      <c r="N156" s="3">
        <v>1</v>
      </c>
    </row>
    <row r="157" spans="1:14" x14ac:dyDescent="0.25">
      <c r="A157" t="s">
        <v>66</v>
      </c>
      <c r="B157" t="s">
        <v>67</v>
      </c>
      <c r="C157" s="13" t="s">
        <v>607</v>
      </c>
      <c r="D157" s="5">
        <v>26</v>
      </c>
      <c r="E157" s="3">
        <v>3</v>
      </c>
      <c r="F157" s="3">
        <v>1</v>
      </c>
      <c r="G157" s="3">
        <v>0</v>
      </c>
      <c r="H157" s="3">
        <v>0</v>
      </c>
      <c r="I157" s="3">
        <v>10</v>
      </c>
      <c r="J157" s="3">
        <v>0</v>
      </c>
      <c r="K157" s="3">
        <v>3</v>
      </c>
      <c r="L157" s="3">
        <v>5</v>
      </c>
      <c r="M157" s="3">
        <v>1</v>
      </c>
      <c r="N157" s="3">
        <v>3</v>
      </c>
    </row>
    <row r="158" spans="1:14" x14ac:dyDescent="0.25">
      <c r="A158" t="s">
        <v>1007</v>
      </c>
      <c r="B158" t="s">
        <v>1008</v>
      </c>
      <c r="C158" s="13" t="s">
        <v>607</v>
      </c>
      <c r="D158" s="5">
        <v>12</v>
      </c>
      <c r="E158" s="3">
        <v>2</v>
      </c>
      <c r="F158" s="3">
        <v>1</v>
      </c>
      <c r="G158" s="3">
        <v>0</v>
      </c>
      <c r="H158" s="3">
        <v>0</v>
      </c>
      <c r="I158" s="3">
        <v>0</v>
      </c>
      <c r="J158" s="3">
        <v>1</v>
      </c>
      <c r="K158" s="3">
        <v>3</v>
      </c>
      <c r="L158" s="3">
        <v>1</v>
      </c>
      <c r="M158" s="3">
        <v>0</v>
      </c>
      <c r="N158" s="3">
        <v>4</v>
      </c>
    </row>
    <row r="159" spans="1:14" x14ac:dyDescent="0.25">
      <c r="A159" t="s">
        <v>1009</v>
      </c>
      <c r="B159" t="s">
        <v>1010</v>
      </c>
      <c r="C159" s="13" t="s">
        <v>607</v>
      </c>
      <c r="D159" s="5">
        <v>1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1</v>
      </c>
      <c r="L159" s="3">
        <v>0</v>
      </c>
      <c r="M159" s="3">
        <v>0</v>
      </c>
      <c r="N159" s="3">
        <v>0</v>
      </c>
    </row>
    <row r="160" spans="1:14" x14ac:dyDescent="0.25">
      <c r="A160" t="s">
        <v>737</v>
      </c>
      <c r="B160" t="s">
        <v>738</v>
      </c>
      <c r="C160" s="13" t="s">
        <v>607</v>
      </c>
      <c r="D160" s="5">
        <v>28</v>
      </c>
      <c r="E160" s="3">
        <v>1</v>
      </c>
      <c r="F160" s="3">
        <v>0</v>
      </c>
      <c r="G160" s="3">
        <v>0</v>
      </c>
      <c r="H160" s="3">
        <v>1</v>
      </c>
      <c r="I160" s="3">
        <v>5</v>
      </c>
      <c r="J160" s="3">
        <v>2</v>
      </c>
      <c r="K160" s="3">
        <v>4</v>
      </c>
      <c r="L160" s="3">
        <v>8</v>
      </c>
      <c r="M160" s="3">
        <v>3</v>
      </c>
      <c r="N160" s="3">
        <v>4</v>
      </c>
    </row>
    <row r="161" spans="1:14" x14ac:dyDescent="0.25">
      <c r="A161" t="s">
        <v>68</v>
      </c>
      <c r="B161" t="s">
        <v>69</v>
      </c>
      <c r="C161" s="13" t="s">
        <v>607</v>
      </c>
      <c r="D161" s="5">
        <v>473</v>
      </c>
      <c r="E161" s="3">
        <v>25</v>
      </c>
      <c r="F161" s="3">
        <v>24</v>
      </c>
      <c r="G161" s="3">
        <v>6</v>
      </c>
      <c r="H161" s="3">
        <v>10</v>
      </c>
      <c r="I161" s="3">
        <v>21</v>
      </c>
      <c r="J161" s="3">
        <v>85</v>
      </c>
      <c r="K161" s="3">
        <v>67</v>
      </c>
      <c r="L161" s="3">
        <v>158</v>
      </c>
      <c r="M161" s="3">
        <v>38</v>
      </c>
      <c r="N161" s="3">
        <v>39</v>
      </c>
    </row>
    <row r="162" spans="1:14" x14ac:dyDescent="0.25">
      <c r="A162" t="s">
        <v>431</v>
      </c>
      <c r="B162" t="s">
        <v>432</v>
      </c>
      <c r="C162" s="13" t="s">
        <v>607</v>
      </c>
      <c r="D162" s="5">
        <v>28</v>
      </c>
      <c r="E162" s="3">
        <v>7</v>
      </c>
      <c r="F162" s="3">
        <v>9</v>
      </c>
      <c r="G162" s="3">
        <v>0</v>
      </c>
      <c r="H162" s="3">
        <v>0</v>
      </c>
      <c r="I162" s="3">
        <v>3</v>
      </c>
      <c r="J162" s="3">
        <v>1</v>
      </c>
      <c r="K162" s="3">
        <v>3</v>
      </c>
      <c r="L162" s="3">
        <v>3</v>
      </c>
      <c r="M162" s="3">
        <v>0</v>
      </c>
      <c r="N162" s="3">
        <v>2</v>
      </c>
    </row>
    <row r="163" spans="1:14" x14ac:dyDescent="0.25">
      <c r="A163" t="s">
        <v>339</v>
      </c>
      <c r="B163" t="s">
        <v>340</v>
      </c>
      <c r="C163" s="13" t="s">
        <v>607</v>
      </c>
      <c r="D163" s="5">
        <v>1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1</v>
      </c>
      <c r="L163" s="3">
        <v>0</v>
      </c>
      <c r="M163" s="3">
        <v>0</v>
      </c>
      <c r="N163" s="3">
        <v>0</v>
      </c>
    </row>
    <row r="164" spans="1:14" x14ac:dyDescent="0.25">
      <c r="A164" t="s">
        <v>390</v>
      </c>
      <c r="B164" t="s">
        <v>391</v>
      </c>
      <c r="C164" s="13" t="s">
        <v>607</v>
      </c>
      <c r="D164" s="5">
        <v>35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1</v>
      </c>
      <c r="K164" s="3">
        <v>1</v>
      </c>
      <c r="L164" s="3">
        <v>1</v>
      </c>
      <c r="M164" s="3">
        <v>31</v>
      </c>
      <c r="N164" s="3">
        <v>1</v>
      </c>
    </row>
    <row r="165" spans="1:14" x14ac:dyDescent="0.25">
      <c r="A165" t="s">
        <v>650</v>
      </c>
      <c r="B165" t="s">
        <v>651</v>
      </c>
      <c r="C165" s="13" t="s">
        <v>607</v>
      </c>
      <c r="D165" s="5">
        <v>4</v>
      </c>
      <c r="E165" s="3">
        <v>0</v>
      </c>
      <c r="F165" s="3">
        <v>0</v>
      </c>
      <c r="G165" s="3">
        <v>1</v>
      </c>
      <c r="H165" s="3">
        <v>0</v>
      </c>
      <c r="I165" s="3">
        <v>0</v>
      </c>
      <c r="J165" s="3">
        <v>1</v>
      </c>
      <c r="K165" s="3">
        <v>1</v>
      </c>
      <c r="L165" s="3">
        <v>1</v>
      </c>
      <c r="M165" s="3">
        <v>0</v>
      </c>
      <c r="N165" s="3">
        <v>0</v>
      </c>
    </row>
    <row r="166" spans="1:14" x14ac:dyDescent="0.25">
      <c r="A166" t="s">
        <v>70</v>
      </c>
      <c r="B166" t="s">
        <v>71</v>
      </c>
      <c r="C166" s="13" t="s">
        <v>607</v>
      </c>
      <c r="D166" s="5">
        <v>246</v>
      </c>
      <c r="E166" s="3">
        <v>56</v>
      </c>
      <c r="F166" s="3">
        <v>58</v>
      </c>
      <c r="G166" s="3">
        <v>5</v>
      </c>
      <c r="H166" s="3">
        <v>8</v>
      </c>
      <c r="I166" s="3">
        <v>10</v>
      </c>
      <c r="J166" s="3">
        <v>16</v>
      </c>
      <c r="K166" s="3">
        <v>38</v>
      </c>
      <c r="L166" s="3">
        <v>32</v>
      </c>
      <c r="M166" s="3">
        <v>13</v>
      </c>
      <c r="N166" s="3">
        <v>10</v>
      </c>
    </row>
    <row r="167" spans="1:14" x14ac:dyDescent="0.25">
      <c r="A167" t="s">
        <v>433</v>
      </c>
      <c r="B167" t="s">
        <v>434</v>
      </c>
      <c r="C167" s="13" t="s">
        <v>607</v>
      </c>
      <c r="D167" s="5">
        <v>82</v>
      </c>
      <c r="E167" s="3">
        <v>0</v>
      </c>
      <c r="F167" s="3">
        <v>0</v>
      </c>
      <c r="G167" s="3">
        <v>1</v>
      </c>
      <c r="H167" s="3">
        <v>5</v>
      </c>
      <c r="I167" s="3">
        <v>7</v>
      </c>
      <c r="J167" s="3">
        <v>4</v>
      </c>
      <c r="K167" s="3">
        <v>15</v>
      </c>
      <c r="L167" s="3">
        <v>27</v>
      </c>
      <c r="M167" s="3">
        <v>12</v>
      </c>
      <c r="N167" s="3">
        <v>11</v>
      </c>
    </row>
    <row r="168" spans="1:14" x14ac:dyDescent="0.25">
      <c r="A168" t="s">
        <v>739</v>
      </c>
      <c r="B168" t="s">
        <v>740</v>
      </c>
      <c r="C168" s="13" t="s">
        <v>607</v>
      </c>
      <c r="D168" s="5">
        <v>214</v>
      </c>
      <c r="E168" s="3">
        <v>22</v>
      </c>
      <c r="F168" s="3">
        <v>15</v>
      </c>
      <c r="G168" s="3">
        <v>2</v>
      </c>
      <c r="H168" s="3">
        <v>6</v>
      </c>
      <c r="I168" s="3">
        <v>18</v>
      </c>
      <c r="J168" s="3">
        <v>19</v>
      </c>
      <c r="K168" s="3">
        <v>48</v>
      </c>
      <c r="L168" s="3">
        <v>42</v>
      </c>
      <c r="M168" s="3">
        <v>25</v>
      </c>
      <c r="N168" s="3">
        <v>17</v>
      </c>
    </row>
    <row r="169" spans="1:14" x14ac:dyDescent="0.25">
      <c r="A169" t="s">
        <v>1011</v>
      </c>
      <c r="B169" t="s">
        <v>1012</v>
      </c>
      <c r="C169" s="13" t="s">
        <v>607</v>
      </c>
      <c r="D169" s="5">
        <v>1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1</v>
      </c>
      <c r="M169" s="3">
        <v>0</v>
      </c>
      <c r="N169" s="3">
        <v>0</v>
      </c>
    </row>
    <row r="170" spans="1:14" x14ac:dyDescent="0.25">
      <c r="A170" t="s">
        <v>741</v>
      </c>
      <c r="B170" t="s">
        <v>742</v>
      </c>
      <c r="C170" s="13" t="s">
        <v>607</v>
      </c>
      <c r="D170" s="5">
        <v>2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2</v>
      </c>
      <c r="M170" s="3">
        <v>0</v>
      </c>
      <c r="N170" s="3">
        <v>0</v>
      </c>
    </row>
    <row r="171" spans="1:14" x14ac:dyDescent="0.25">
      <c r="A171" t="s">
        <v>743</v>
      </c>
      <c r="B171" t="s">
        <v>744</v>
      </c>
      <c r="C171" s="13" t="s">
        <v>607</v>
      </c>
      <c r="D171" s="5">
        <v>1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1</v>
      </c>
      <c r="M171" s="3">
        <v>0</v>
      </c>
      <c r="N171" s="3">
        <v>0</v>
      </c>
    </row>
    <row r="172" spans="1:14" x14ac:dyDescent="0.25">
      <c r="A172" t="s">
        <v>916</v>
      </c>
      <c r="B172" t="s">
        <v>917</v>
      </c>
      <c r="C172" s="13" t="s">
        <v>607</v>
      </c>
      <c r="D172" s="5">
        <v>1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1</v>
      </c>
      <c r="N172" s="3">
        <v>0</v>
      </c>
    </row>
    <row r="173" spans="1:14" x14ac:dyDescent="0.25">
      <c r="A173" t="s">
        <v>257</v>
      </c>
      <c r="B173" t="s">
        <v>258</v>
      </c>
      <c r="C173" s="13" t="s">
        <v>607</v>
      </c>
      <c r="D173" s="5">
        <v>8</v>
      </c>
      <c r="E173" s="3">
        <v>1</v>
      </c>
      <c r="F173" s="3">
        <v>2</v>
      </c>
      <c r="G173" s="3">
        <v>0</v>
      </c>
      <c r="H173" s="3">
        <v>1</v>
      </c>
      <c r="I173" s="3">
        <v>1</v>
      </c>
      <c r="J173" s="3">
        <v>0</v>
      </c>
      <c r="K173" s="3">
        <v>0</v>
      </c>
      <c r="L173" s="3">
        <v>1</v>
      </c>
      <c r="M173" s="3">
        <v>0</v>
      </c>
      <c r="N173" s="3">
        <v>2</v>
      </c>
    </row>
    <row r="174" spans="1:14" x14ac:dyDescent="0.25">
      <c r="A174" t="s">
        <v>72</v>
      </c>
      <c r="B174" t="s">
        <v>73</v>
      </c>
      <c r="C174" s="13" t="s">
        <v>607</v>
      </c>
      <c r="D174" s="5">
        <v>37</v>
      </c>
      <c r="E174" s="3">
        <v>7</v>
      </c>
      <c r="F174" s="3">
        <v>3</v>
      </c>
      <c r="G174" s="3">
        <v>2</v>
      </c>
      <c r="H174" s="3">
        <v>1</v>
      </c>
      <c r="I174" s="3">
        <v>5</v>
      </c>
      <c r="J174" s="3">
        <v>0</v>
      </c>
      <c r="K174" s="3">
        <v>11</v>
      </c>
      <c r="L174" s="3">
        <v>4</v>
      </c>
      <c r="M174" s="3">
        <v>2</v>
      </c>
      <c r="N174" s="3">
        <v>2</v>
      </c>
    </row>
    <row r="175" spans="1:14" x14ac:dyDescent="0.25">
      <c r="A175" t="s">
        <v>341</v>
      </c>
      <c r="B175" t="s">
        <v>342</v>
      </c>
      <c r="C175" s="13" t="s">
        <v>607</v>
      </c>
      <c r="D175" s="5">
        <v>1</v>
      </c>
      <c r="E175" s="3">
        <v>0</v>
      </c>
      <c r="F175" s="3">
        <v>1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</row>
    <row r="176" spans="1:14" x14ac:dyDescent="0.25">
      <c r="A176" t="s">
        <v>1013</v>
      </c>
      <c r="B176" t="s">
        <v>1014</v>
      </c>
      <c r="C176" s="13" t="s">
        <v>607</v>
      </c>
      <c r="D176" s="5">
        <v>1</v>
      </c>
      <c r="E176" s="3">
        <v>1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</row>
    <row r="177" spans="1:14" x14ac:dyDescent="0.25">
      <c r="A177" t="s">
        <v>435</v>
      </c>
      <c r="B177" t="s">
        <v>436</v>
      </c>
      <c r="C177" s="13" t="s">
        <v>607</v>
      </c>
      <c r="D177" s="5">
        <v>2</v>
      </c>
      <c r="E177" s="3">
        <v>1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1</v>
      </c>
      <c r="M177" s="3">
        <v>0</v>
      </c>
      <c r="N177" s="3">
        <v>0</v>
      </c>
    </row>
    <row r="178" spans="1:14" x14ac:dyDescent="0.25">
      <c r="A178" t="s">
        <v>74</v>
      </c>
      <c r="B178" t="s">
        <v>75</v>
      </c>
      <c r="C178" s="13" t="s">
        <v>607</v>
      </c>
      <c r="D178" s="5">
        <v>6</v>
      </c>
      <c r="E178" s="3">
        <v>0</v>
      </c>
      <c r="F178" s="3">
        <v>0</v>
      </c>
      <c r="G178" s="3">
        <v>1</v>
      </c>
      <c r="H178" s="3">
        <v>0</v>
      </c>
      <c r="I178" s="3">
        <v>2</v>
      </c>
      <c r="J178" s="3">
        <v>0</v>
      </c>
      <c r="K178" s="3">
        <v>3</v>
      </c>
      <c r="L178" s="3">
        <v>0</v>
      </c>
      <c r="M178" s="3">
        <v>0</v>
      </c>
      <c r="N178" s="3">
        <v>0</v>
      </c>
    </row>
    <row r="179" spans="1:14" x14ac:dyDescent="0.25">
      <c r="A179" t="s">
        <v>437</v>
      </c>
      <c r="B179" t="s">
        <v>438</v>
      </c>
      <c r="C179" s="13" t="s">
        <v>607</v>
      </c>
      <c r="D179" s="5">
        <v>9</v>
      </c>
      <c r="E179" s="3">
        <v>0</v>
      </c>
      <c r="F179" s="3">
        <v>1</v>
      </c>
      <c r="G179" s="3">
        <v>0</v>
      </c>
      <c r="H179" s="3">
        <v>1</v>
      </c>
      <c r="I179" s="3">
        <v>0</v>
      </c>
      <c r="J179" s="3">
        <v>1</v>
      </c>
      <c r="K179" s="3">
        <v>3</v>
      </c>
      <c r="L179" s="3">
        <v>1</v>
      </c>
      <c r="M179" s="3">
        <v>1</v>
      </c>
      <c r="N179" s="3">
        <v>1</v>
      </c>
    </row>
    <row r="180" spans="1:14" x14ac:dyDescent="0.25">
      <c r="A180" t="s">
        <v>652</v>
      </c>
      <c r="B180" t="s">
        <v>653</v>
      </c>
      <c r="C180" s="13" t="s">
        <v>607</v>
      </c>
      <c r="D180" s="5">
        <v>2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</v>
      </c>
      <c r="M180" s="3">
        <v>0</v>
      </c>
      <c r="N180" s="3">
        <v>1</v>
      </c>
    </row>
    <row r="181" spans="1:14" x14ac:dyDescent="0.25">
      <c r="A181" t="s">
        <v>918</v>
      </c>
      <c r="B181" t="s">
        <v>919</v>
      </c>
      <c r="C181" s="13" t="s">
        <v>607</v>
      </c>
      <c r="D181" s="5">
        <v>1</v>
      </c>
      <c r="E181" s="3">
        <v>0</v>
      </c>
      <c r="F181" s="3">
        <v>0</v>
      </c>
      <c r="G181" s="3">
        <v>1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</row>
    <row r="182" spans="1:14" x14ac:dyDescent="0.25">
      <c r="A182" t="s">
        <v>343</v>
      </c>
      <c r="B182" t="s">
        <v>344</v>
      </c>
      <c r="C182" s="13" t="s">
        <v>607</v>
      </c>
      <c r="D182" s="5">
        <v>15</v>
      </c>
      <c r="E182" s="3">
        <v>0</v>
      </c>
      <c r="F182" s="3">
        <v>2</v>
      </c>
      <c r="G182" s="3">
        <v>0</v>
      </c>
      <c r="H182" s="3">
        <v>1</v>
      </c>
      <c r="I182" s="3">
        <v>0</v>
      </c>
      <c r="J182" s="3">
        <v>0</v>
      </c>
      <c r="K182" s="3">
        <v>6</v>
      </c>
      <c r="L182" s="3">
        <v>2</v>
      </c>
      <c r="M182" s="3">
        <v>2</v>
      </c>
      <c r="N182" s="3">
        <v>2</v>
      </c>
    </row>
    <row r="183" spans="1:14" x14ac:dyDescent="0.25">
      <c r="A183" t="s">
        <v>392</v>
      </c>
      <c r="B183" t="s">
        <v>393</v>
      </c>
      <c r="C183" s="13" t="s">
        <v>607</v>
      </c>
      <c r="D183" s="5">
        <v>1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1</v>
      </c>
      <c r="K183" s="3">
        <v>0</v>
      </c>
      <c r="L183" s="3">
        <v>0</v>
      </c>
      <c r="M183" s="3">
        <v>0</v>
      </c>
      <c r="N183" s="3">
        <v>0</v>
      </c>
    </row>
    <row r="184" spans="1:14" x14ac:dyDescent="0.25">
      <c r="A184" t="s">
        <v>745</v>
      </c>
      <c r="B184" t="s">
        <v>746</v>
      </c>
      <c r="C184" s="13" t="s">
        <v>607</v>
      </c>
      <c r="D184" s="5">
        <v>7</v>
      </c>
      <c r="E184" s="3">
        <v>0</v>
      </c>
      <c r="F184" s="3">
        <v>0</v>
      </c>
      <c r="G184" s="3">
        <v>0</v>
      </c>
      <c r="H184" s="3">
        <v>0</v>
      </c>
      <c r="I184" s="3">
        <v>1</v>
      </c>
      <c r="J184" s="3">
        <v>0</v>
      </c>
      <c r="K184" s="3">
        <v>0</v>
      </c>
      <c r="L184" s="3">
        <v>1</v>
      </c>
      <c r="M184" s="3">
        <v>4</v>
      </c>
      <c r="N184" s="3">
        <v>1</v>
      </c>
    </row>
    <row r="185" spans="1:14" x14ac:dyDescent="0.25">
      <c r="A185" t="s">
        <v>345</v>
      </c>
      <c r="B185" t="s">
        <v>346</v>
      </c>
      <c r="C185" s="13" t="s">
        <v>607</v>
      </c>
      <c r="D185" s="5">
        <v>4</v>
      </c>
      <c r="E185" s="3">
        <v>0</v>
      </c>
      <c r="F185" s="3">
        <v>0</v>
      </c>
      <c r="G185" s="3">
        <v>1</v>
      </c>
      <c r="H185" s="3">
        <v>0</v>
      </c>
      <c r="I185" s="3">
        <v>0</v>
      </c>
      <c r="J185" s="3">
        <v>0</v>
      </c>
      <c r="K185" s="3">
        <v>1</v>
      </c>
      <c r="L185" s="3">
        <v>2</v>
      </c>
      <c r="M185" s="3">
        <v>0</v>
      </c>
      <c r="N185" s="3">
        <v>0</v>
      </c>
    </row>
    <row r="186" spans="1:14" x14ac:dyDescent="0.25">
      <c r="A186" t="s">
        <v>747</v>
      </c>
      <c r="B186" t="s">
        <v>748</v>
      </c>
      <c r="C186" s="13" t="s">
        <v>607</v>
      </c>
      <c r="D186" s="5">
        <v>14</v>
      </c>
      <c r="E186" s="3">
        <v>2</v>
      </c>
      <c r="F186" s="3">
        <v>1</v>
      </c>
      <c r="G186" s="3">
        <v>1</v>
      </c>
      <c r="H186" s="3">
        <v>0</v>
      </c>
      <c r="I186" s="3">
        <v>0</v>
      </c>
      <c r="J186" s="3">
        <v>1</v>
      </c>
      <c r="K186" s="3">
        <v>4</v>
      </c>
      <c r="L186" s="3">
        <v>5</v>
      </c>
      <c r="M186" s="3">
        <v>0</v>
      </c>
      <c r="N186" s="3">
        <v>0</v>
      </c>
    </row>
    <row r="187" spans="1:14" x14ac:dyDescent="0.25">
      <c r="A187" t="s">
        <v>76</v>
      </c>
      <c r="B187" t="s">
        <v>77</v>
      </c>
      <c r="C187" s="13" t="s">
        <v>607</v>
      </c>
      <c r="D187" s="5">
        <v>10</v>
      </c>
      <c r="E187" s="3">
        <v>2</v>
      </c>
      <c r="F187" s="3">
        <v>2</v>
      </c>
      <c r="G187" s="3">
        <v>0</v>
      </c>
      <c r="H187" s="3">
        <v>1</v>
      </c>
      <c r="I187" s="3">
        <v>2</v>
      </c>
      <c r="J187" s="3">
        <v>0</v>
      </c>
      <c r="K187" s="3">
        <v>2</v>
      </c>
      <c r="L187" s="3">
        <v>0</v>
      </c>
      <c r="M187" s="3">
        <v>1</v>
      </c>
      <c r="N187" s="3">
        <v>0</v>
      </c>
    </row>
    <row r="188" spans="1:14" x14ac:dyDescent="0.25">
      <c r="A188" t="s">
        <v>439</v>
      </c>
      <c r="B188" t="s">
        <v>440</v>
      </c>
      <c r="C188" s="13" t="s">
        <v>607</v>
      </c>
      <c r="D188" s="5">
        <v>5</v>
      </c>
      <c r="E188" s="3">
        <v>0</v>
      </c>
      <c r="F188" s="3">
        <v>1</v>
      </c>
      <c r="G188" s="3">
        <v>0</v>
      </c>
      <c r="H188" s="3">
        <v>0</v>
      </c>
      <c r="I188" s="3">
        <v>1</v>
      </c>
      <c r="J188" s="3">
        <v>0</v>
      </c>
      <c r="K188" s="3">
        <v>1</v>
      </c>
      <c r="L188" s="3">
        <v>0</v>
      </c>
      <c r="M188" s="3">
        <v>0</v>
      </c>
      <c r="N188" s="3">
        <v>2</v>
      </c>
    </row>
    <row r="189" spans="1:14" x14ac:dyDescent="0.25">
      <c r="A189" t="s">
        <v>534</v>
      </c>
      <c r="B189" t="s">
        <v>535</v>
      </c>
      <c r="C189" s="13" t="s">
        <v>607</v>
      </c>
      <c r="D189" s="5">
        <v>5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1</v>
      </c>
      <c r="L189" s="3">
        <v>1</v>
      </c>
      <c r="M189" s="3">
        <v>0</v>
      </c>
      <c r="N189" s="3">
        <v>3</v>
      </c>
    </row>
    <row r="190" spans="1:14" x14ac:dyDescent="0.25">
      <c r="A190" t="s">
        <v>441</v>
      </c>
      <c r="B190" t="s">
        <v>442</v>
      </c>
      <c r="C190" s="13" t="s">
        <v>607</v>
      </c>
      <c r="D190" s="5">
        <v>1</v>
      </c>
      <c r="E190" s="3">
        <v>0</v>
      </c>
      <c r="F190" s="3">
        <v>0</v>
      </c>
      <c r="G190" s="3">
        <v>0</v>
      </c>
      <c r="H190" s="3">
        <v>0</v>
      </c>
      <c r="I190" s="3">
        <v>1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</row>
    <row r="191" spans="1:14" x14ac:dyDescent="0.25">
      <c r="A191" t="s">
        <v>78</v>
      </c>
      <c r="B191" t="s">
        <v>79</v>
      </c>
      <c r="C191" s="13" t="s">
        <v>607</v>
      </c>
      <c r="D191" s="5">
        <v>17</v>
      </c>
      <c r="E191" s="3">
        <v>2</v>
      </c>
      <c r="F191" s="3">
        <v>1</v>
      </c>
      <c r="G191" s="3">
        <v>1</v>
      </c>
      <c r="H191" s="3">
        <v>0</v>
      </c>
      <c r="I191" s="3">
        <v>1</v>
      </c>
      <c r="J191" s="3">
        <v>0</v>
      </c>
      <c r="K191" s="3">
        <v>2</v>
      </c>
      <c r="L191" s="3">
        <v>6</v>
      </c>
      <c r="M191" s="3">
        <v>1</v>
      </c>
      <c r="N191" s="3">
        <v>3</v>
      </c>
    </row>
    <row r="192" spans="1:14" x14ac:dyDescent="0.25">
      <c r="A192" t="s">
        <v>443</v>
      </c>
      <c r="B192" t="s">
        <v>444</v>
      </c>
      <c r="C192" s="13" t="s">
        <v>607</v>
      </c>
      <c r="D192" s="5">
        <v>1</v>
      </c>
      <c r="E192" s="3">
        <v>1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</row>
    <row r="193" spans="1:14" x14ac:dyDescent="0.25">
      <c r="A193" t="s">
        <v>1015</v>
      </c>
      <c r="B193" t="s">
        <v>1016</v>
      </c>
      <c r="C193" s="13" t="s">
        <v>607</v>
      </c>
      <c r="D193" s="5">
        <v>1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1</v>
      </c>
      <c r="L193" s="3">
        <v>0</v>
      </c>
      <c r="M193" s="3">
        <v>0</v>
      </c>
      <c r="N193" s="3">
        <v>0</v>
      </c>
    </row>
    <row r="194" spans="1:14" x14ac:dyDescent="0.25">
      <c r="A194" t="s">
        <v>445</v>
      </c>
      <c r="B194" t="s">
        <v>446</v>
      </c>
      <c r="C194" s="13" t="s">
        <v>607</v>
      </c>
      <c r="D194" s="5">
        <v>15</v>
      </c>
      <c r="E194" s="3">
        <v>2</v>
      </c>
      <c r="F194" s="3">
        <v>2</v>
      </c>
      <c r="G194" s="3">
        <v>0</v>
      </c>
      <c r="H194" s="3">
        <v>0</v>
      </c>
      <c r="I194" s="3">
        <v>1</v>
      </c>
      <c r="J194" s="3">
        <v>1</v>
      </c>
      <c r="K194" s="3">
        <v>4</v>
      </c>
      <c r="L194" s="3">
        <v>3</v>
      </c>
      <c r="M194" s="3">
        <v>2</v>
      </c>
      <c r="N194" s="3">
        <v>0</v>
      </c>
    </row>
    <row r="195" spans="1:14" x14ac:dyDescent="0.25">
      <c r="A195" t="s">
        <v>259</v>
      </c>
      <c r="B195" t="s">
        <v>260</v>
      </c>
      <c r="C195" s="13" t="s">
        <v>607</v>
      </c>
      <c r="D195" s="5">
        <v>38</v>
      </c>
      <c r="E195" s="3">
        <v>3</v>
      </c>
      <c r="F195" s="3">
        <v>6</v>
      </c>
      <c r="G195" s="3">
        <v>1</v>
      </c>
      <c r="H195" s="3">
        <v>2</v>
      </c>
      <c r="I195" s="3">
        <v>9</v>
      </c>
      <c r="J195" s="3">
        <v>4</v>
      </c>
      <c r="K195" s="3">
        <v>9</v>
      </c>
      <c r="L195" s="3">
        <v>1</v>
      </c>
      <c r="M195" s="3">
        <v>2</v>
      </c>
      <c r="N195" s="3">
        <v>1</v>
      </c>
    </row>
    <row r="196" spans="1:14" x14ac:dyDescent="0.25">
      <c r="A196" t="s">
        <v>80</v>
      </c>
      <c r="B196" t="s">
        <v>81</v>
      </c>
      <c r="C196" s="13" t="s">
        <v>607</v>
      </c>
      <c r="D196" s="5">
        <v>13</v>
      </c>
      <c r="E196" s="3">
        <v>3</v>
      </c>
      <c r="F196" s="3">
        <v>0</v>
      </c>
      <c r="G196" s="3">
        <v>2</v>
      </c>
      <c r="H196" s="3">
        <v>0</v>
      </c>
      <c r="I196" s="3">
        <v>1</v>
      </c>
      <c r="J196" s="3">
        <v>0</v>
      </c>
      <c r="K196" s="3">
        <v>4</v>
      </c>
      <c r="L196" s="3">
        <v>1</v>
      </c>
      <c r="M196" s="3">
        <v>1</v>
      </c>
      <c r="N196" s="3">
        <v>1</v>
      </c>
    </row>
    <row r="197" spans="1:14" x14ac:dyDescent="0.25">
      <c r="A197" t="s">
        <v>347</v>
      </c>
      <c r="B197" t="s">
        <v>348</v>
      </c>
      <c r="C197" s="13" t="s">
        <v>607</v>
      </c>
      <c r="D197" s="5">
        <v>7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1</v>
      </c>
      <c r="K197" s="3">
        <v>0</v>
      </c>
      <c r="L197" s="3">
        <v>3</v>
      </c>
      <c r="M197" s="3">
        <v>1</v>
      </c>
      <c r="N197" s="3">
        <v>2</v>
      </c>
    </row>
    <row r="198" spans="1:14" x14ac:dyDescent="0.25">
      <c r="A198" t="s">
        <v>920</v>
      </c>
      <c r="B198" t="s">
        <v>921</v>
      </c>
      <c r="C198" s="13" t="s">
        <v>607</v>
      </c>
      <c r="D198" s="5">
        <v>1</v>
      </c>
      <c r="E198" s="3">
        <v>0</v>
      </c>
      <c r="F198" s="3">
        <v>0</v>
      </c>
      <c r="G198" s="3">
        <v>1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</row>
    <row r="199" spans="1:14" x14ac:dyDescent="0.25">
      <c r="A199" t="s">
        <v>654</v>
      </c>
      <c r="B199" t="s">
        <v>655</v>
      </c>
      <c r="C199" s="13" t="s">
        <v>607</v>
      </c>
      <c r="D199" s="5">
        <v>1</v>
      </c>
      <c r="E199" s="3">
        <v>0</v>
      </c>
      <c r="F199" s="3">
        <v>0</v>
      </c>
      <c r="G199" s="3">
        <v>0</v>
      </c>
      <c r="H199" s="3">
        <v>0</v>
      </c>
      <c r="I199" s="3">
        <v>1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</row>
    <row r="200" spans="1:14" x14ac:dyDescent="0.25">
      <c r="A200" t="s">
        <v>447</v>
      </c>
      <c r="B200" t="s">
        <v>448</v>
      </c>
      <c r="C200" s="13" t="s">
        <v>607</v>
      </c>
      <c r="D200" s="5">
        <v>16</v>
      </c>
      <c r="E200" s="3">
        <v>0</v>
      </c>
      <c r="F200" s="3">
        <v>0</v>
      </c>
      <c r="G200" s="3">
        <v>1</v>
      </c>
      <c r="H200" s="3">
        <v>1</v>
      </c>
      <c r="I200" s="3">
        <v>1</v>
      </c>
      <c r="J200" s="3">
        <v>1</v>
      </c>
      <c r="K200" s="3">
        <v>3</v>
      </c>
      <c r="L200" s="3">
        <v>1</v>
      </c>
      <c r="M200" s="3">
        <v>4</v>
      </c>
      <c r="N200" s="3">
        <v>4</v>
      </c>
    </row>
    <row r="201" spans="1:14" x14ac:dyDescent="0.25">
      <c r="A201" t="s">
        <v>749</v>
      </c>
      <c r="B201" t="s">
        <v>750</v>
      </c>
      <c r="C201" s="13" t="s">
        <v>607</v>
      </c>
      <c r="D201" s="5">
        <v>2</v>
      </c>
      <c r="E201" s="3">
        <v>0</v>
      </c>
      <c r="F201" s="3">
        <v>0</v>
      </c>
      <c r="G201" s="3">
        <v>0</v>
      </c>
      <c r="H201" s="3">
        <v>1</v>
      </c>
      <c r="I201" s="3">
        <v>0</v>
      </c>
      <c r="J201" s="3">
        <v>0</v>
      </c>
      <c r="K201" s="3">
        <v>1</v>
      </c>
      <c r="L201" s="3">
        <v>0</v>
      </c>
      <c r="M201" s="3">
        <v>0</v>
      </c>
      <c r="N201" s="3">
        <v>0</v>
      </c>
    </row>
    <row r="202" spans="1:14" x14ac:dyDescent="0.25">
      <c r="A202" t="s">
        <v>82</v>
      </c>
      <c r="B202" t="s">
        <v>83</v>
      </c>
      <c r="C202" s="13" t="s">
        <v>607</v>
      </c>
      <c r="D202" s="5">
        <v>3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1</v>
      </c>
      <c r="L202" s="3">
        <v>1</v>
      </c>
      <c r="M202" s="3">
        <v>1</v>
      </c>
      <c r="N202" s="3">
        <v>0</v>
      </c>
    </row>
    <row r="203" spans="1:14" x14ac:dyDescent="0.25">
      <c r="A203" t="s">
        <v>1017</v>
      </c>
      <c r="B203" t="s">
        <v>1018</v>
      </c>
      <c r="C203" s="13" t="s">
        <v>607</v>
      </c>
      <c r="D203" s="5">
        <v>1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1</v>
      </c>
      <c r="K203" s="3">
        <v>0</v>
      </c>
      <c r="L203" s="3">
        <v>0</v>
      </c>
      <c r="M203" s="3">
        <v>0</v>
      </c>
      <c r="N203" s="3">
        <v>0</v>
      </c>
    </row>
    <row r="204" spans="1:14" x14ac:dyDescent="0.25">
      <c r="A204" t="s">
        <v>449</v>
      </c>
      <c r="B204" t="s">
        <v>450</v>
      </c>
      <c r="C204" s="13" t="s">
        <v>607</v>
      </c>
      <c r="D204" s="5">
        <v>26</v>
      </c>
      <c r="E204" s="3">
        <v>0</v>
      </c>
      <c r="F204" s="3">
        <v>0</v>
      </c>
      <c r="G204" s="3">
        <v>0</v>
      </c>
      <c r="H204" s="3">
        <v>2</v>
      </c>
      <c r="I204" s="3">
        <v>5</v>
      </c>
      <c r="J204" s="3">
        <v>0</v>
      </c>
      <c r="K204" s="3">
        <v>5</v>
      </c>
      <c r="L204" s="3">
        <v>8</v>
      </c>
      <c r="M204" s="3">
        <v>3</v>
      </c>
      <c r="N204" s="3">
        <v>3</v>
      </c>
    </row>
    <row r="205" spans="1:14" x14ac:dyDescent="0.25">
      <c r="A205" t="s">
        <v>451</v>
      </c>
      <c r="B205" t="s">
        <v>452</v>
      </c>
      <c r="C205" s="13" t="s">
        <v>607</v>
      </c>
      <c r="D205" s="5">
        <v>21</v>
      </c>
      <c r="E205" s="3">
        <v>5</v>
      </c>
      <c r="F205" s="3">
        <v>0</v>
      </c>
      <c r="G205" s="3">
        <v>1</v>
      </c>
      <c r="H205" s="3">
        <v>1</v>
      </c>
      <c r="I205" s="3">
        <v>2</v>
      </c>
      <c r="J205" s="3">
        <v>0</v>
      </c>
      <c r="K205" s="3">
        <v>6</v>
      </c>
      <c r="L205" s="3">
        <v>3</v>
      </c>
      <c r="M205" s="3">
        <v>2</v>
      </c>
      <c r="N205" s="3">
        <v>1</v>
      </c>
    </row>
    <row r="206" spans="1:14" x14ac:dyDescent="0.25">
      <c r="A206" t="s">
        <v>84</v>
      </c>
      <c r="B206" t="s">
        <v>85</v>
      </c>
      <c r="C206" s="13" t="s">
        <v>607</v>
      </c>
      <c r="D206" s="5">
        <v>20</v>
      </c>
      <c r="E206" s="3">
        <v>2</v>
      </c>
      <c r="F206" s="3">
        <v>1</v>
      </c>
      <c r="G206" s="3">
        <v>3</v>
      </c>
      <c r="H206" s="3">
        <v>1</v>
      </c>
      <c r="I206" s="3">
        <v>5</v>
      </c>
      <c r="J206" s="3">
        <v>0</v>
      </c>
      <c r="K206" s="3">
        <v>3</v>
      </c>
      <c r="L206" s="3">
        <v>0</v>
      </c>
      <c r="M206" s="3">
        <v>2</v>
      </c>
      <c r="N206" s="3">
        <v>3</v>
      </c>
    </row>
    <row r="207" spans="1:14" x14ac:dyDescent="0.25">
      <c r="A207" t="s">
        <v>453</v>
      </c>
      <c r="B207" t="s">
        <v>454</v>
      </c>
      <c r="C207" s="13" t="s">
        <v>607</v>
      </c>
      <c r="D207" s="5">
        <v>8</v>
      </c>
      <c r="E207" s="3">
        <v>0</v>
      </c>
      <c r="F207" s="3">
        <v>0</v>
      </c>
      <c r="G207" s="3">
        <v>0</v>
      </c>
      <c r="H207" s="3">
        <v>0</v>
      </c>
      <c r="I207" s="3">
        <v>3</v>
      </c>
      <c r="J207" s="3">
        <v>0</v>
      </c>
      <c r="K207" s="3">
        <v>3</v>
      </c>
      <c r="L207" s="3">
        <v>0</v>
      </c>
      <c r="M207" s="3">
        <v>0</v>
      </c>
      <c r="N207" s="3">
        <v>2</v>
      </c>
    </row>
    <row r="208" spans="1:14" x14ac:dyDescent="0.25">
      <c r="A208" t="s">
        <v>1019</v>
      </c>
      <c r="B208" t="s">
        <v>1020</v>
      </c>
      <c r="C208" s="13" t="s">
        <v>607</v>
      </c>
      <c r="D208" s="5">
        <v>1</v>
      </c>
      <c r="E208" s="3">
        <v>0</v>
      </c>
      <c r="F208" s="3">
        <v>0</v>
      </c>
      <c r="G208" s="3">
        <v>1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</row>
    <row r="209" spans="1:14" x14ac:dyDescent="0.25">
      <c r="A209" t="s">
        <v>677</v>
      </c>
      <c r="B209" t="s">
        <v>678</v>
      </c>
      <c r="C209" s="13" t="s">
        <v>607</v>
      </c>
      <c r="D209" s="5">
        <v>2</v>
      </c>
      <c r="E209" s="3">
        <v>1</v>
      </c>
      <c r="F209" s="3">
        <v>0</v>
      </c>
      <c r="G209" s="3">
        <v>1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</row>
    <row r="210" spans="1:14" x14ac:dyDescent="0.25">
      <c r="A210" t="s">
        <v>536</v>
      </c>
      <c r="B210" t="s">
        <v>537</v>
      </c>
      <c r="C210" s="13" t="s">
        <v>607</v>
      </c>
      <c r="D210" s="5">
        <v>8</v>
      </c>
      <c r="E210" s="3">
        <v>1</v>
      </c>
      <c r="F210" s="3">
        <v>1</v>
      </c>
      <c r="G210" s="3">
        <v>1</v>
      </c>
      <c r="H210" s="3">
        <v>0</v>
      </c>
      <c r="I210" s="3">
        <v>1</v>
      </c>
      <c r="J210" s="3">
        <v>0</v>
      </c>
      <c r="K210" s="3">
        <v>1</v>
      </c>
      <c r="L210" s="3">
        <v>2</v>
      </c>
      <c r="M210" s="3">
        <v>1</v>
      </c>
      <c r="N210" s="3">
        <v>0</v>
      </c>
    </row>
    <row r="211" spans="1:14" x14ac:dyDescent="0.25">
      <c r="A211" t="s">
        <v>455</v>
      </c>
      <c r="B211" t="s">
        <v>456</v>
      </c>
      <c r="C211" s="13" t="s">
        <v>607</v>
      </c>
      <c r="D211" s="5">
        <v>7</v>
      </c>
      <c r="E211" s="3">
        <v>0</v>
      </c>
      <c r="F211" s="3">
        <v>1</v>
      </c>
      <c r="G211" s="3">
        <v>0</v>
      </c>
      <c r="H211" s="3">
        <v>0</v>
      </c>
      <c r="I211" s="3">
        <v>1</v>
      </c>
      <c r="J211" s="3">
        <v>0</v>
      </c>
      <c r="K211" s="3">
        <v>4</v>
      </c>
      <c r="L211" s="3">
        <v>0</v>
      </c>
      <c r="M211" s="3">
        <v>0</v>
      </c>
      <c r="N211" s="3">
        <v>1</v>
      </c>
    </row>
    <row r="212" spans="1:14" x14ac:dyDescent="0.25">
      <c r="A212" t="s">
        <v>86</v>
      </c>
      <c r="B212" t="s">
        <v>87</v>
      </c>
      <c r="C212" s="13" t="s">
        <v>607</v>
      </c>
      <c r="D212" s="5">
        <v>3</v>
      </c>
      <c r="E212" s="3">
        <v>1</v>
      </c>
      <c r="F212" s="3">
        <v>1</v>
      </c>
      <c r="G212" s="3">
        <v>0</v>
      </c>
      <c r="H212" s="3">
        <v>0</v>
      </c>
      <c r="I212" s="3">
        <v>1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</row>
    <row r="213" spans="1:14" x14ac:dyDescent="0.25">
      <c r="A213" t="s">
        <v>457</v>
      </c>
      <c r="B213" t="s">
        <v>458</v>
      </c>
      <c r="C213" s="13" t="s">
        <v>607</v>
      </c>
      <c r="D213" s="5">
        <v>26</v>
      </c>
      <c r="E213" s="3">
        <v>0</v>
      </c>
      <c r="F213" s="3">
        <v>1</v>
      </c>
      <c r="G213" s="3">
        <v>2</v>
      </c>
      <c r="H213" s="3">
        <v>1</v>
      </c>
      <c r="I213" s="3">
        <v>0</v>
      </c>
      <c r="J213" s="3">
        <v>4</v>
      </c>
      <c r="K213" s="3">
        <v>5</v>
      </c>
      <c r="L213" s="3">
        <v>12</v>
      </c>
      <c r="M213" s="3">
        <v>1</v>
      </c>
      <c r="N213" s="3">
        <v>0</v>
      </c>
    </row>
    <row r="214" spans="1:14" x14ac:dyDescent="0.25">
      <c r="A214" t="s">
        <v>751</v>
      </c>
      <c r="B214" t="s">
        <v>752</v>
      </c>
      <c r="C214" s="13" t="s">
        <v>607</v>
      </c>
      <c r="D214" s="5">
        <v>1</v>
      </c>
      <c r="E214" s="3">
        <v>0</v>
      </c>
      <c r="F214" s="3">
        <v>1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</row>
    <row r="215" spans="1:14" x14ac:dyDescent="0.25">
      <c r="A215" t="s">
        <v>219</v>
      </c>
      <c r="B215" t="s">
        <v>220</v>
      </c>
      <c r="C215" s="13" t="s">
        <v>607</v>
      </c>
      <c r="D215" s="5">
        <v>73</v>
      </c>
      <c r="E215" s="3">
        <v>4</v>
      </c>
      <c r="F215" s="3">
        <v>4</v>
      </c>
      <c r="G215" s="3">
        <v>1</v>
      </c>
      <c r="H215" s="3">
        <v>1</v>
      </c>
      <c r="I215" s="3">
        <v>15</v>
      </c>
      <c r="J215" s="3">
        <v>2</v>
      </c>
      <c r="K215" s="3">
        <v>14</v>
      </c>
      <c r="L215" s="3">
        <v>16</v>
      </c>
      <c r="M215" s="3">
        <v>9</v>
      </c>
      <c r="N215" s="3">
        <v>7</v>
      </c>
    </row>
    <row r="216" spans="1:14" x14ac:dyDescent="0.25">
      <c r="A216" t="s">
        <v>1021</v>
      </c>
      <c r="B216" t="s">
        <v>1022</v>
      </c>
      <c r="C216" s="13" t="s">
        <v>607</v>
      </c>
      <c r="D216" s="5">
        <v>6</v>
      </c>
      <c r="E216" s="3">
        <v>3</v>
      </c>
      <c r="F216" s="3">
        <v>0</v>
      </c>
      <c r="G216" s="3">
        <v>0</v>
      </c>
      <c r="H216" s="3">
        <v>0</v>
      </c>
      <c r="I216" s="3">
        <v>2</v>
      </c>
      <c r="J216" s="3">
        <v>0</v>
      </c>
      <c r="K216" s="3">
        <v>1</v>
      </c>
      <c r="L216" s="3">
        <v>0</v>
      </c>
      <c r="M216" s="3">
        <v>0</v>
      </c>
      <c r="N216" s="3">
        <v>0</v>
      </c>
    </row>
    <row r="217" spans="1:14" x14ac:dyDescent="0.25">
      <c r="A217" t="s">
        <v>88</v>
      </c>
      <c r="B217" t="s">
        <v>89</v>
      </c>
      <c r="C217" s="13" t="s">
        <v>607</v>
      </c>
      <c r="D217" s="5">
        <v>332</v>
      </c>
      <c r="E217" s="3">
        <v>29</v>
      </c>
      <c r="F217" s="3">
        <v>24</v>
      </c>
      <c r="G217" s="3">
        <v>13</v>
      </c>
      <c r="H217" s="3">
        <v>9</v>
      </c>
      <c r="I217" s="3">
        <v>44</v>
      </c>
      <c r="J217" s="3">
        <v>23</v>
      </c>
      <c r="K217" s="3">
        <v>90</v>
      </c>
      <c r="L217" s="3">
        <v>51</v>
      </c>
      <c r="M217" s="3">
        <v>33</v>
      </c>
      <c r="N217" s="3">
        <v>16</v>
      </c>
    </row>
    <row r="218" spans="1:14" x14ac:dyDescent="0.25">
      <c r="A218" t="s">
        <v>459</v>
      </c>
      <c r="B218" t="s">
        <v>460</v>
      </c>
      <c r="C218" s="13" t="s">
        <v>607</v>
      </c>
      <c r="D218" s="5">
        <v>21</v>
      </c>
      <c r="E218" s="3">
        <v>2</v>
      </c>
      <c r="F218" s="3">
        <v>1</v>
      </c>
      <c r="G218" s="3">
        <v>1</v>
      </c>
      <c r="H218" s="3">
        <v>0</v>
      </c>
      <c r="I218" s="3">
        <v>4</v>
      </c>
      <c r="J218" s="3">
        <v>0</v>
      </c>
      <c r="K218" s="3">
        <v>6</v>
      </c>
      <c r="L218" s="3">
        <v>2</v>
      </c>
      <c r="M218" s="3">
        <v>4</v>
      </c>
      <c r="N218" s="3">
        <v>1</v>
      </c>
    </row>
    <row r="219" spans="1:14" x14ac:dyDescent="0.25">
      <c r="A219" t="s">
        <v>610</v>
      </c>
      <c r="B219" t="s">
        <v>611</v>
      </c>
      <c r="C219" s="13" t="s">
        <v>607</v>
      </c>
      <c r="D219" s="5">
        <v>11</v>
      </c>
      <c r="E219" s="3">
        <v>2</v>
      </c>
      <c r="F219" s="3">
        <v>2</v>
      </c>
      <c r="G219" s="3">
        <v>0</v>
      </c>
      <c r="H219" s="3">
        <v>0</v>
      </c>
      <c r="I219" s="3">
        <v>0</v>
      </c>
      <c r="J219" s="3">
        <v>2</v>
      </c>
      <c r="K219" s="3">
        <v>4</v>
      </c>
      <c r="L219" s="3">
        <v>1</v>
      </c>
      <c r="M219" s="3">
        <v>0</v>
      </c>
      <c r="N219" s="3">
        <v>0</v>
      </c>
    </row>
    <row r="220" spans="1:14" x14ac:dyDescent="0.25">
      <c r="A220" t="s">
        <v>461</v>
      </c>
      <c r="B220" t="s">
        <v>462</v>
      </c>
      <c r="C220" s="13" t="s">
        <v>607</v>
      </c>
      <c r="D220" s="5">
        <v>9</v>
      </c>
      <c r="E220" s="3">
        <v>5</v>
      </c>
      <c r="F220" s="3">
        <v>1</v>
      </c>
      <c r="G220" s="3">
        <v>0</v>
      </c>
      <c r="H220" s="3">
        <v>0</v>
      </c>
      <c r="I220" s="3">
        <v>0</v>
      </c>
      <c r="J220" s="3">
        <v>1</v>
      </c>
      <c r="K220" s="3">
        <v>0</v>
      </c>
      <c r="L220" s="3">
        <v>2</v>
      </c>
      <c r="M220" s="3">
        <v>0</v>
      </c>
      <c r="N220" s="3">
        <v>0</v>
      </c>
    </row>
    <row r="221" spans="1:14" x14ac:dyDescent="0.25">
      <c r="A221" t="s">
        <v>394</v>
      </c>
      <c r="B221" t="s">
        <v>395</v>
      </c>
      <c r="C221" s="13" t="s">
        <v>607</v>
      </c>
      <c r="D221" s="5">
        <v>15</v>
      </c>
      <c r="E221" s="3">
        <v>5</v>
      </c>
      <c r="F221" s="3">
        <v>6</v>
      </c>
      <c r="G221" s="3">
        <v>0</v>
      </c>
      <c r="H221" s="3">
        <v>1</v>
      </c>
      <c r="I221" s="3">
        <v>0</v>
      </c>
      <c r="J221" s="3">
        <v>0</v>
      </c>
      <c r="K221" s="3">
        <v>1</v>
      </c>
      <c r="L221" s="3">
        <v>0</v>
      </c>
      <c r="M221" s="3">
        <v>1</v>
      </c>
      <c r="N221" s="3">
        <v>1</v>
      </c>
    </row>
    <row r="222" spans="1:14" x14ac:dyDescent="0.25">
      <c r="A222" t="s">
        <v>463</v>
      </c>
      <c r="B222" t="s">
        <v>464</v>
      </c>
      <c r="C222" s="13" t="s">
        <v>607</v>
      </c>
      <c r="D222" s="5">
        <v>16</v>
      </c>
      <c r="E222" s="3">
        <v>4</v>
      </c>
      <c r="F222" s="3">
        <v>0</v>
      </c>
      <c r="G222" s="3">
        <v>0</v>
      </c>
      <c r="H222" s="3">
        <v>1</v>
      </c>
      <c r="I222" s="3">
        <v>2</v>
      </c>
      <c r="J222" s="3">
        <v>1</v>
      </c>
      <c r="K222" s="3">
        <v>4</v>
      </c>
      <c r="L222" s="3">
        <v>4</v>
      </c>
      <c r="M222" s="3">
        <v>0</v>
      </c>
      <c r="N222" s="3">
        <v>0</v>
      </c>
    </row>
    <row r="223" spans="1:14" x14ac:dyDescent="0.25">
      <c r="A223" t="s">
        <v>1023</v>
      </c>
      <c r="B223" t="s">
        <v>1024</v>
      </c>
      <c r="C223" s="13" t="s">
        <v>607</v>
      </c>
      <c r="D223" s="5">
        <v>1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1</v>
      </c>
      <c r="K223" s="3">
        <v>0</v>
      </c>
      <c r="L223" s="3">
        <v>0</v>
      </c>
      <c r="M223" s="3">
        <v>0</v>
      </c>
      <c r="N223" s="3">
        <v>0</v>
      </c>
    </row>
    <row r="224" spans="1:14" x14ac:dyDescent="0.25">
      <c r="A224" t="s">
        <v>349</v>
      </c>
      <c r="B224" t="s">
        <v>350</v>
      </c>
      <c r="C224" s="13" t="s">
        <v>607</v>
      </c>
      <c r="D224" s="5">
        <v>13</v>
      </c>
      <c r="E224" s="3">
        <v>0</v>
      </c>
      <c r="F224" s="3">
        <v>0</v>
      </c>
      <c r="G224" s="3">
        <v>1</v>
      </c>
      <c r="H224" s="3">
        <v>0</v>
      </c>
      <c r="I224" s="3">
        <v>0</v>
      </c>
      <c r="J224" s="3">
        <v>1</v>
      </c>
      <c r="K224" s="3">
        <v>3</v>
      </c>
      <c r="L224" s="3">
        <v>4</v>
      </c>
      <c r="M224" s="3">
        <v>2</v>
      </c>
      <c r="N224" s="3">
        <v>2</v>
      </c>
    </row>
    <row r="225" spans="1:14" x14ac:dyDescent="0.25">
      <c r="A225" t="s">
        <v>1025</v>
      </c>
      <c r="B225" t="s">
        <v>1026</v>
      </c>
      <c r="C225" s="13" t="s">
        <v>607</v>
      </c>
      <c r="D225" s="5">
        <v>1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1</v>
      </c>
      <c r="N225" s="3">
        <v>0</v>
      </c>
    </row>
    <row r="226" spans="1:14" x14ac:dyDescent="0.25">
      <c r="A226" t="s">
        <v>90</v>
      </c>
      <c r="B226" t="s">
        <v>91</v>
      </c>
      <c r="C226" s="13" t="s">
        <v>607</v>
      </c>
      <c r="D226" s="5">
        <v>4</v>
      </c>
      <c r="E226" s="3">
        <v>1</v>
      </c>
      <c r="F226" s="3">
        <v>0</v>
      </c>
      <c r="G226" s="3">
        <v>0</v>
      </c>
      <c r="H226" s="3">
        <v>1</v>
      </c>
      <c r="I226" s="3">
        <v>0</v>
      </c>
      <c r="J226" s="3">
        <v>0</v>
      </c>
      <c r="K226" s="3">
        <v>2</v>
      </c>
      <c r="L226" s="3">
        <v>0</v>
      </c>
      <c r="M226" s="3">
        <v>0</v>
      </c>
      <c r="N226" s="3">
        <v>0</v>
      </c>
    </row>
    <row r="227" spans="1:14" x14ac:dyDescent="0.25">
      <c r="A227" t="s">
        <v>753</v>
      </c>
      <c r="B227" t="s">
        <v>754</v>
      </c>
      <c r="C227" s="13" t="s">
        <v>607</v>
      </c>
      <c r="D227" s="5">
        <v>23</v>
      </c>
      <c r="E227" s="3">
        <v>0</v>
      </c>
      <c r="F227" s="3">
        <v>0</v>
      </c>
      <c r="G227" s="3">
        <v>0</v>
      </c>
      <c r="H227" s="3">
        <v>0</v>
      </c>
      <c r="I227" s="3">
        <v>9</v>
      </c>
      <c r="J227" s="3">
        <v>0</v>
      </c>
      <c r="K227" s="3">
        <v>6</v>
      </c>
      <c r="L227" s="3">
        <v>2</v>
      </c>
      <c r="M227" s="3">
        <v>3</v>
      </c>
      <c r="N227" s="3">
        <v>3</v>
      </c>
    </row>
    <row r="228" spans="1:14" x14ac:dyDescent="0.25">
      <c r="A228" t="s">
        <v>1027</v>
      </c>
      <c r="B228" t="s">
        <v>1028</v>
      </c>
      <c r="C228" s="13" t="s">
        <v>607</v>
      </c>
      <c r="D228" s="5">
        <v>2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1</v>
      </c>
      <c r="L228" s="3">
        <v>0</v>
      </c>
      <c r="M228" s="3">
        <v>1</v>
      </c>
      <c r="N228" s="3">
        <v>0</v>
      </c>
    </row>
    <row r="229" spans="1:14" x14ac:dyDescent="0.25">
      <c r="A229" t="s">
        <v>612</v>
      </c>
      <c r="B229" t="s">
        <v>613</v>
      </c>
      <c r="C229" s="13" t="s">
        <v>607</v>
      </c>
      <c r="D229" s="5">
        <v>19</v>
      </c>
      <c r="E229" s="3">
        <v>3</v>
      </c>
      <c r="F229" s="3">
        <v>2</v>
      </c>
      <c r="G229" s="3">
        <v>1</v>
      </c>
      <c r="H229" s="3">
        <v>0</v>
      </c>
      <c r="I229" s="3">
        <v>2</v>
      </c>
      <c r="J229" s="3">
        <v>3</v>
      </c>
      <c r="K229" s="3">
        <v>1</v>
      </c>
      <c r="L229" s="3">
        <v>3</v>
      </c>
      <c r="M229" s="3">
        <v>4</v>
      </c>
      <c r="N229" s="3">
        <v>0</v>
      </c>
    </row>
    <row r="230" spans="1:14" x14ac:dyDescent="0.25">
      <c r="A230" t="s">
        <v>1029</v>
      </c>
      <c r="B230" t="s">
        <v>1030</v>
      </c>
      <c r="C230" s="13" t="s">
        <v>607</v>
      </c>
      <c r="D230" s="5">
        <v>1</v>
      </c>
      <c r="E230" s="3">
        <v>0</v>
      </c>
      <c r="F230" s="3">
        <v>0</v>
      </c>
      <c r="G230" s="3">
        <v>1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</row>
    <row r="231" spans="1:14" x14ac:dyDescent="0.25">
      <c r="A231" t="s">
        <v>755</v>
      </c>
      <c r="B231" t="s">
        <v>756</v>
      </c>
      <c r="C231" s="13" t="s">
        <v>607</v>
      </c>
      <c r="D231" s="5">
        <v>62</v>
      </c>
      <c r="E231" s="3">
        <v>5</v>
      </c>
      <c r="F231" s="3">
        <v>9</v>
      </c>
      <c r="G231" s="3">
        <v>2</v>
      </c>
      <c r="H231" s="3">
        <v>1</v>
      </c>
      <c r="I231" s="3">
        <v>4</v>
      </c>
      <c r="J231" s="3">
        <v>3</v>
      </c>
      <c r="K231" s="3">
        <v>16</v>
      </c>
      <c r="L231" s="3">
        <v>11</v>
      </c>
      <c r="M231" s="3">
        <v>9</v>
      </c>
      <c r="N231" s="3">
        <v>2</v>
      </c>
    </row>
    <row r="232" spans="1:14" x14ac:dyDescent="0.25">
      <c r="A232" t="s">
        <v>757</v>
      </c>
      <c r="B232" t="s">
        <v>758</v>
      </c>
      <c r="C232" s="13" t="s">
        <v>607</v>
      </c>
      <c r="D232" s="5">
        <v>8</v>
      </c>
      <c r="E232" s="3">
        <v>0</v>
      </c>
      <c r="F232" s="3">
        <v>1</v>
      </c>
      <c r="G232" s="3">
        <v>1</v>
      </c>
      <c r="H232" s="3">
        <v>0</v>
      </c>
      <c r="I232" s="3">
        <v>0</v>
      </c>
      <c r="J232" s="3">
        <v>1</v>
      </c>
      <c r="K232" s="3">
        <v>0</v>
      </c>
      <c r="L232" s="3">
        <v>3</v>
      </c>
      <c r="M232" s="3">
        <v>0</v>
      </c>
      <c r="N232" s="3">
        <v>2</v>
      </c>
    </row>
    <row r="233" spans="1:14" x14ac:dyDescent="0.25">
      <c r="A233" t="s">
        <v>1031</v>
      </c>
      <c r="B233" t="s">
        <v>1032</v>
      </c>
      <c r="C233" s="13" t="s">
        <v>607</v>
      </c>
      <c r="D233" s="5">
        <v>1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1</v>
      </c>
      <c r="K233" s="3">
        <v>0</v>
      </c>
      <c r="L233" s="3">
        <v>0</v>
      </c>
      <c r="M233" s="3">
        <v>0</v>
      </c>
      <c r="N233" s="3">
        <v>0</v>
      </c>
    </row>
    <row r="234" spans="1:14" x14ac:dyDescent="0.25">
      <c r="A234" t="s">
        <v>759</v>
      </c>
      <c r="B234" t="s">
        <v>760</v>
      </c>
      <c r="C234" s="13" t="s">
        <v>607</v>
      </c>
      <c r="D234" s="5">
        <v>1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1</v>
      </c>
      <c r="L234" s="3">
        <v>0</v>
      </c>
      <c r="M234" s="3">
        <v>0</v>
      </c>
      <c r="N234" s="3">
        <v>0</v>
      </c>
    </row>
    <row r="235" spans="1:14" x14ac:dyDescent="0.25">
      <c r="A235" t="s">
        <v>1033</v>
      </c>
      <c r="B235" t="s">
        <v>1034</v>
      </c>
      <c r="C235" s="13" t="s">
        <v>607</v>
      </c>
      <c r="D235" s="5">
        <v>153</v>
      </c>
      <c r="E235" s="3">
        <v>13</v>
      </c>
      <c r="F235" s="3">
        <v>9</v>
      </c>
      <c r="G235" s="3">
        <v>1</v>
      </c>
      <c r="H235" s="3">
        <v>4</v>
      </c>
      <c r="I235" s="3">
        <v>14</v>
      </c>
      <c r="J235" s="3">
        <v>16</v>
      </c>
      <c r="K235" s="3">
        <v>35</v>
      </c>
      <c r="L235" s="3">
        <v>34</v>
      </c>
      <c r="M235" s="3">
        <v>15</v>
      </c>
      <c r="N235" s="3">
        <v>12</v>
      </c>
    </row>
    <row r="236" spans="1:14" x14ac:dyDescent="0.25">
      <c r="A236" t="s">
        <v>922</v>
      </c>
      <c r="B236" t="s">
        <v>923</v>
      </c>
      <c r="C236" s="13" t="s">
        <v>607</v>
      </c>
      <c r="D236" s="5">
        <v>7</v>
      </c>
      <c r="E236" s="3">
        <v>0</v>
      </c>
      <c r="F236" s="3">
        <v>0</v>
      </c>
      <c r="G236" s="3">
        <v>0</v>
      </c>
      <c r="H236" s="3">
        <v>0</v>
      </c>
      <c r="I236" s="3">
        <v>1</v>
      </c>
      <c r="J236" s="3">
        <v>1</v>
      </c>
      <c r="K236" s="3">
        <v>4</v>
      </c>
      <c r="L236" s="3">
        <v>0</v>
      </c>
      <c r="M236" s="3">
        <v>1</v>
      </c>
      <c r="N236" s="3">
        <v>0</v>
      </c>
    </row>
    <row r="822" spans="1:14" x14ac:dyDescent="0.25">
      <c r="A822" t="s">
        <v>219</v>
      </c>
      <c r="B822" t="s">
        <v>220</v>
      </c>
      <c r="C822" t="s">
        <v>714</v>
      </c>
      <c r="D822">
        <v>0</v>
      </c>
      <c r="E822">
        <v>0</v>
      </c>
      <c r="F822">
        <v>1</v>
      </c>
      <c r="G822">
        <v>0</v>
      </c>
      <c r="H822">
        <v>0</v>
      </c>
      <c r="I822">
        <v>0</v>
      </c>
      <c r="J822">
        <v>0</v>
      </c>
      <c r="K822">
        <v>1</v>
      </c>
      <c r="L822">
        <v>0</v>
      </c>
      <c r="M822">
        <v>0</v>
      </c>
      <c r="N822">
        <v>0</v>
      </c>
    </row>
  </sheetData>
  <mergeCells count="10">
    <mergeCell ref="G6:H6"/>
    <mergeCell ref="I6:J6"/>
    <mergeCell ref="K6:L6"/>
    <mergeCell ref="M6:N6"/>
    <mergeCell ref="A2:N2"/>
    <mergeCell ref="D6:D7"/>
    <mergeCell ref="A8:B8"/>
    <mergeCell ref="A6:B7"/>
    <mergeCell ref="C6:C7"/>
    <mergeCell ref="E6:F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2:N346"/>
  <sheetViews>
    <sheetView workbookViewId="0">
      <selection activeCell="F15" sqref="F15"/>
    </sheetView>
  </sheetViews>
  <sheetFormatPr baseColWidth="10" defaultRowHeight="15" x14ac:dyDescent="0.25"/>
  <cols>
    <col min="1" max="1" width="6" customWidth="1"/>
    <col min="2" max="2" width="52.42578125" customWidth="1"/>
    <col min="4" max="4" width="15.140625" customWidth="1"/>
  </cols>
  <sheetData>
    <row r="2" spans="1:14" ht="18" x14ac:dyDescent="0.25">
      <c r="A2" s="40" t="s">
        <v>618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x14ac:dyDescent="0.25">
      <c r="B3" s="1" t="s">
        <v>0</v>
      </c>
      <c r="C3" s="11" t="s">
        <v>670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4" x14ac:dyDescent="0.25">
      <c r="B4" s="1" t="s">
        <v>635</v>
      </c>
      <c r="C4" s="11" t="s">
        <v>952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4" x14ac:dyDescent="0.25">
      <c r="C5" s="12" t="s">
        <v>10</v>
      </c>
      <c r="D5" s="3"/>
      <c r="E5" s="6"/>
      <c r="F5" s="3"/>
      <c r="G5" s="3"/>
      <c r="H5" s="3"/>
      <c r="I5" s="3"/>
      <c r="J5" s="3"/>
      <c r="K5" s="3"/>
      <c r="L5" s="3"/>
      <c r="M5" s="3"/>
      <c r="N5" s="3"/>
    </row>
    <row r="6" spans="1:14" ht="15" customHeight="1" x14ac:dyDescent="0.25">
      <c r="A6" s="20" t="s">
        <v>145</v>
      </c>
      <c r="B6" s="21"/>
      <c r="C6" s="24" t="s">
        <v>606</v>
      </c>
      <c r="D6" s="17" t="s">
        <v>9</v>
      </c>
      <c r="E6" s="26" t="s">
        <v>6</v>
      </c>
      <c r="F6" s="26"/>
      <c r="G6" s="26" t="s">
        <v>4</v>
      </c>
      <c r="H6" s="26"/>
      <c r="I6" s="26" t="s">
        <v>5</v>
      </c>
      <c r="J6" s="26"/>
      <c r="K6" s="26" t="s">
        <v>7</v>
      </c>
      <c r="L6" s="26"/>
      <c r="M6" s="26" t="s">
        <v>8</v>
      </c>
      <c r="N6" s="26"/>
    </row>
    <row r="7" spans="1:14" x14ac:dyDescent="0.25">
      <c r="A7" s="22"/>
      <c r="B7" s="23"/>
      <c r="C7" s="25"/>
      <c r="D7" s="18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</row>
    <row r="8" spans="1:14" x14ac:dyDescent="0.25">
      <c r="A8" s="19" t="s">
        <v>3</v>
      </c>
      <c r="B8" s="19"/>
      <c r="C8" s="15"/>
      <c r="D8" s="2">
        <f>SUM(E8:N8)</f>
        <v>4259</v>
      </c>
      <c r="E8" s="2">
        <f t="shared" ref="E8:L8" si="0">SUM(E10:E12998)</f>
        <v>475</v>
      </c>
      <c r="F8" s="2">
        <f t="shared" si="0"/>
        <v>418</v>
      </c>
      <c r="G8" s="2">
        <f t="shared" si="0"/>
        <v>81</v>
      </c>
      <c r="H8" s="2">
        <f t="shared" si="0"/>
        <v>118</v>
      </c>
      <c r="I8" s="2">
        <f t="shared" si="0"/>
        <v>275</v>
      </c>
      <c r="J8" s="2">
        <f t="shared" si="0"/>
        <v>415</v>
      </c>
      <c r="K8" s="2">
        <f t="shared" si="0"/>
        <v>724</v>
      </c>
      <c r="L8" s="2">
        <f t="shared" si="0"/>
        <v>897</v>
      </c>
      <c r="M8" s="2">
        <f>SUM(M10:M12998)</f>
        <v>436</v>
      </c>
      <c r="N8" s="2">
        <f>SUM(N10:N12998)</f>
        <v>420</v>
      </c>
    </row>
    <row r="9" spans="1:14" x14ac:dyDescent="0.25"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x14ac:dyDescent="0.25">
      <c r="A10" t="s">
        <v>925</v>
      </c>
      <c r="B10" t="s">
        <v>926</v>
      </c>
      <c r="C10" s="13" t="s">
        <v>607</v>
      </c>
      <c r="D10" s="5">
        <v>1</v>
      </c>
      <c r="E10" s="3">
        <v>1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</row>
    <row r="11" spans="1:14" x14ac:dyDescent="0.25">
      <c r="A11" t="s">
        <v>764</v>
      </c>
      <c r="B11" t="s">
        <v>765</v>
      </c>
      <c r="C11" s="13" t="s">
        <v>607</v>
      </c>
      <c r="D11" s="5">
        <v>1</v>
      </c>
      <c r="E11" s="3">
        <v>0</v>
      </c>
      <c r="F11" s="3">
        <v>1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</row>
    <row r="12" spans="1:14" x14ac:dyDescent="0.25">
      <c r="A12" t="s">
        <v>766</v>
      </c>
      <c r="B12" t="s">
        <v>767</v>
      </c>
      <c r="C12" s="13" t="s">
        <v>607</v>
      </c>
      <c r="D12" s="5">
        <v>2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1</v>
      </c>
      <c r="K12" s="3">
        <v>1</v>
      </c>
      <c r="L12" s="3">
        <v>0</v>
      </c>
      <c r="M12" s="3">
        <v>0</v>
      </c>
      <c r="N12" s="3">
        <v>0</v>
      </c>
    </row>
    <row r="13" spans="1:14" x14ac:dyDescent="0.25">
      <c r="A13" t="s">
        <v>271</v>
      </c>
      <c r="B13" t="s">
        <v>272</v>
      </c>
      <c r="C13" s="13" t="s">
        <v>607</v>
      </c>
      <c r="D13" s="5">
        <v>11</v>
      </c>
      <c r="E13" s="3">
        <v>0</v>
      </c>
      <c r="F13" s="3">
        <v>0</v>
      </c>
      <c r="G13" s="3">
        <v>1</v>
      </c>
      <c r="H13" s="3">
        <v>0</v>
      </c>
      <c r="I13" s="3">
        <v>2</v>
      </c>
      <c r="J13" s="3">
        <v>0</v>
      </c>
      <c r="K13" s="3">
        <v>4</v>
      </c>
      <c r="L13" s="3">
        <v>3</v>
      </c>
      <c r="M13" s="3">
        <v>0</v>
      </c>
      <c r="N13" s="3">
        <v>1</v>
      </c>
    </row>
    <row r="14" spans="1:14" x14ac:dyDescent="0.25">
      <c r="A14" t="s">
        <v>1042</v>
      </c>
      <c r="B14" t="s">
        <v>1043</v>
      </c>
      <c r="C14" s="13" t="s">
        <v>607</v>
      </c>
      <c r="D14" s="5">
        <v>2</v>
      </c>
      <c r="E14" s="3">
        <v>0</v>
      </c>
      <c r="F14" s="3">
        <v>2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</row>
    <row r="15" spans="1:14" x14ac:dyDescent="0.25">
      <c r="A15" t="s">
        <v>768</v>
      </c>
      <c r="B15" t="s">
        <v>769</v>
      </c>
      <c r="C15" s="13" t="s">
        <v>607</v>
      </c>
      <c r="D15" s="5">
        <v>7</v>
      </c>
      <c r="E15" s="3">
        <v>1</v>
      </c>
      <c r="F15" s="3">
        <v>5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1</v>
      </c>
      <c r="M15" s="3">
        <v>0</v>
      </c>
      <c r="N15" s="3">
        <v>0</v>
      </c>
    </row>
    <row r="16" spans="1:14" x14ac:dyDescent="0.25">
      <c r="A16" t="s">
        <v>146</v>
      </c>
      <c r="B16" t="s">
        <v>147</v>
      </c>
      <c r="C16" s="13" t="s">
        <v>607</v>
      </c>
      <c r="D16" s="5">
        <v>260</v>
      </c>
      <c r="E16" s="3">
        <v>58</v>
      </c>
      <c r="F16" s="3">
        <v>54</v>
      </c>
      <c r="G16" s="3">
        <v>3</v>
      </c>
      <c r="H16" s="3">
        <v>7</v>
      </c>
      <c r="I16" s="3">
        <v>8</v>
      </c>
      <c r="J16" s="3">
        <v>20</v>
      </c>
      <c r="K16" s="3">
        <v>33</v>
      </c>
      <c r="L16" s="3">
        <v>38</v>
      </c>
      <c r="M16" s="3">
        <v>20</v>
      </c>
      <c r="N16" s="3">
        <v>19</v>
      </c>
    </row>
    <row r="17" spans="1:14" x14ac:dyDescent="0.25">
      <c r="A17" t="s">
        <v>148</v>
      </c>
      <c r="B17" t="s">
        <v>149</v>
      </c>
      <c r="C17" s="13" t="s">
        <v>607</v>
      </c>
      <c r="D17" s="5">
        <v>4</v>
      </c>
      <c r="E17" s="3">
        <v>0</v>
      </c>
      <c r="F17" s="3">
        <v>2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1</v>
      </c>
      <c r="M17" s="3">
        <v>1</v>
      </c>
      <c r="N17" s="3">
        <v>0</v>
      </c>
    </row>
    <row r="18" spans="1:14" x14ac:dyDescent="0.25">
      <c r="A18" t="s">
        <v>1044</v>
      </c>
      <c r="B18" t="s">
        <v>1045</v>
      </c>
      <c r="C18" s="13" t="s">
        <v>607</v>
      </c>
      <c r="D18" s="5">
        <v>1</v>
      </c>
      <c r="E18" s="3">
        <v>0</v>
      </c>
      <c r="F18" s="3">
        <v>1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</row>
    <row r="19" spans="1:14" x14ac:dyDescent="0.25">
      <c r="A19" t="s">
        <v>1046</v>
      </c>
      <c r="B19" t="s">
        <v>1047</v>
      </c>
      <c r="C19" s="13" t="s">
        <v>607</v>
      </c>
      <c r="D19" s="5">
        <v>1</v>
      </c>
      <c r="E19" s="3">
        <v>0</v>
      </c>
      <c r="F19" s="3">
        <v>1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</row>
    <row r="20" spans="1:14" x14ac:dyDescent="0.25">
      <c r="A20" t="s">
        <v>475</v>
      </c>
      <c r="B20" t="s">
        <v>476</v>
      </c>
      <c r="C20" s="13" t="s">
        <v>607</v>
      </c>
      <c r="D20" s="5">
        <v>4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1</v>
      </c>
      <c r="L20" s="3">
        <v>1</v>
      </c>
      <c r="M20" s="3">
        <v>0</v>
      </c>
      <c r="N20" s="3">
        <v>2</v>
      </c>
    </row>
    <row r="21" spans="1:14" x14ac:dyDescent="0.25">
      <c r="A21" t="s">
        <v>1048</v>
      </c>
      <c r="B21" t="s">
        <v>1049</v>
      </c>
      <c r="C21" s="13" t="s">
        <v>607</v>
      </c>
      <c r="D21" s="5">
        <v>1</v>
      </c>
      <c r="E21" s="3">
        <v>0</v>
      </c>
      <c r="F21" s="3">
        <v>0</v>
      </c>
      <c r="G21" s="3">
        <v>0</v>
      </c>
      <c r="H21" s="3">
        <v>1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1:14" x14ac:dyDescent="0.25">
      <c r="A22" t="s">
        <v>1050</v>
      </c>
      <c r="B22" t="s">
        <v>1051</v>
      </c>
      <c r="C22" s="13" t="s">
        <v>607</v>
      </c>
      <c r="D22" s="5">
        <v>1</v>
      </c>
      <c r="E22" s="3">
        <v>1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 t="s">
        <v>1052</v>
      </c>
      <c r="B23" t="s">
        <v>1053</v>
      </c>
      <c r="C23" s="13" t="s">
        <v>607</v>
      </c>
      <c r="D23" s="5">
        <v>2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1</v>
      </c>
      <c r="M23" s="3">
        <v>1</v>
      </c>
      <c r="N23" s="3">
        <v>0</v>
      </c>
    </row>
    <row r="24" spans="1:14" x14ac:dyDescent="0.25">
      <c r="A24" t="s">
        <v>1054</v>
      </c>
      <c r="B24" t="s">
        <v>1055</v>
      </c>
      <c r="C24" s="13" t="s">
        <v>607</v>
      </c>
      <c r="D24" s="5">
        <v>1</v>
      </c>
      <c r="E24" s="3">
        <v>1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 t="s">
        <v>927</v>
      </c>
      <c r="B25" t="s">
        <v>928</v>
      </c>
      <c r="C25" s="13" t="s">
        <v>607</v>
      </c>
      <c r="D25" s="5">
        <v>1</v>
      </c>
      <c r="E25" s="3">
        <v>0</v>
      </c>
      <c r="F25" s="3">
        <v>1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</row>
    <row r="26" spans="1:14" x14ac:dyDescent="0.25">
      <c r="A26" t="s">
        <v>1056</v>
      </c>
      <c r="B26" t="s">
        <v>1057</v>
      </c>
      <c r="C26" s="13" t="s">
        <v>607</v>
      </c>
      <c r="D26" s="5">
        <v>1</v>
      </c>
      <c r="E26" s="3">
        <v>0</v>
      </c>
      <c r="F26" s="3">
        <v>0</v>
      </c>
      <c r="G26" s="3">
        <v>0</v>
      </c>
      <c r="H26" s="3">
        <v>1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</row>
    <row r="27" spans="1:14" x14ac:dyDescent="0.25">
      <c r="A27" t="s">
        <v>538</v>
      </c>
      <c r="B27" t="s">
        <v>539</v>
      </c>
      <c r="C27" s="13" t="s">
        <v>607</v>
      </c>
      <c r="D27" s="5">
        <v>3</v>
      </c>
      <c r="E27" s="3">
        <v>0</v>
      </c>
      <c r="F27" s="3">
        <v>1</v>
      </c>
      <c r="G27" s="3">
        <v>0</v>
      </c>
      <c r="H27" s="3">
        <v>0</v>
      </c>
      <c r="I27" s="3">
        <v>0</v>
      </c>
      <c r="J27" s="3">
        <v>1</v>
      </c>
      <c r="K27" s="3">
        <v>0</v>
      </c>
      <c r="L27" s="3">
        <v>0</v>
      </c>
      <c r="M27" s="3">
        <v>0</v>
      </c>
      <c r="N27" s="3">
        <v>1</v>
      </c>
    </row>
    <row r="28" spans="1:14" x14ac:dyDescent="0.25">
      <c r="A28" t="s">
        <v>1058</v>
      </c>
      <c r="B28" t="s">
        <v>1059</v>
      </c>
      <c r="C28" s="13" t="s">
        <v>607</v>
      </c>
      <c r="D28" s="5">
        <v>1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1</v>
      </c>
    </row>
    <row r="29" spans="1:14" x14ac:dyDescent="0.25">
      <c r="A29" t="s">
        <v>679</v>
      </c>
      <c r="B29" t="s">
        <v>680</v>
      </c>
      <c r="C29" s="13" t="s">
        <v>607</v>
      </c>
      <c r="D29" s="5">
        <v>4</v>
      </c>
      <c r="E29" s="3">
        <v>1</v>
      </c>
      <c r="F29" s="3">
        <v>0</v>
      </c>
      <c r="G29" s="3">
        <v>0</v>
      </c>
      <c r="H29" s="3">
        <v>1</v>
      </c>
      <c r="I29" s="3">
        <v>0</v>
      </c>
      <c r="J29" s="3">
        <v>0</v>
      </c>
      <c r="K29" s="3">
        <v>1</v>
      </c>
      <c r="L29" s="3">
        <v>0</v>
      </c>
      <c r="M29" s="3">
        <v>0</v>
      </c>
      <c r="N29" s="3">
        <v>1</v>
      </c>
    </row>
    <row r="30" spans="1:14" x14ac:dyDescent="0.25">
      <c r="A30" t="s">
        <v>1060</v>
      </c>
      <c r="B30" t="s">
        <v>1061</v>
      </c>
      <c r="C30" s="13" t="s">
        <v>607</v>
      </c>
      <c r="D30" s="5">
        <v>1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1</v>
      </c>
      <c r="M30" s="3">
        <v>0</v>
      </c>
      <c r="N30" s="3">
        <v>0</v>
      </c>
    </row>
    <row r="31" spans="1:14" x14ac:dyDescent="0.25">
      <c r="A31" t="s">
        <v>1062</v>
      </c>
      <c r="B31" t="s">
        <v>1063</v>
      </c>
      <c r="C31" s="13" t="s">
        <v>607</v>
      </c>
      <c r="D31" s="5">
        <v>1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1</v>
      </c>
    </row>
    <row r="32" spans="1:14" x14ac:dyDescent="0.25">
      <c r="A32" t="s">
        <v>1064</v>
      </c>
      <c r="B32" t="s">
        <v>1065</v>
      </c>
      <c r="C32" s="13" t="s">
        <v>607</v>
      </c>
      <c r="D32" s="5">
        <v>3</v>
      </c>
      <c r="E32" s="3">
        <v>0</v>
      </c>
      <c r="F32" s="3">
        <v>0</v>
      </c>
      <c r="G32" s="3">
        <v>0</v>
      </c>
      <c r="H32" s="3">
        <v>1</v>
      </c>
      <c r="I32" s="3">
        <v>0</v>
      </c>
      <c r="J32" s="3">
        <v>0</v>
      </c>
      <c r="K32" s="3">
        <v>0</v>
      </c>
      <c r="L32" s="3">
        <v>1</v>
      </c>
      <c r="M32" s="3">
        <v>0</v>
      </c>
      <c r="N32" s="3">
        <v>1</v>
      </c>
    </row>
    <row r="33" spans="1:14" x14ac:dyDescent="0.25">
      <c r="A33" t="s">
        <v>351</v>
      </c>
      <c r="B33" t="s">
        <v>352</v>
      </c>
      <c r="C33" s="13" t="s">
        <v>607</v>
      </c>
      <c r="D33" s="5">
        <v>1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1</v>
      </c>
      <c r="L33" s="3">
        <v>0</v>
      </c>
      <c r="M33" s="3">
        <v>0</v>
      </c>
      <c r="N33" s="3">
        <v>0</v>
      </c>
    </row>
    <row r="34" spans="1:14" x14ac:dyDescent="0.25">
      <c r="A34" t="s">
        <v>150</v>
      </c>
      <c r="B34" t="s">
        <v>151</v>
      </c>
      <c r="C34" s="13" t="s">
        <v>607</v>
      </c>
      <c r="D34" s="5">
        <v>7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2</v>
      </c>
      <c r="M34" s="3">
        <v>3</v>
      </c>
      <c r="N34" s="3">
        <v>2</v>
      </c>
    </row>
    <row r="35" spans="1:14" x14ac:dyDescent="0.25">
      <c r="A35" t="s">
        <v>353</v>
      </c>
      <c r="B35" t="s">
        <v>354</v>
      </c>
      <c r="C35" s="13" t="s">
        <v>607</v>
      </c>
      <c r="D35" s="5">
        <v>17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1</v>
      </c>
      <c r="K35" s="3">
        <v>4</v>
      </c>
      <c r="L35" s="3">
        <v>6</v>
      </c>
      <c r="M35" s="3">
        <v>3</v>
      </c>
      <c r="N35" s="3">
        <v>3</v>
      </c>
    </row>
    <row r="36" spans="1:14" x14ac:dyDescent="0.25">
      <c r="A36" t="s">
        <v>1066</v>
      </c>
      <c r="B36" t="s">
        <v>1067</v>
      </c>
      <c r="C36" s="13" t="s">
        <v>607</v>
      </c>
      <c r="D36" s="5">
        <v>1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1</v>
      </c>
    </row>
    <row r="37" spans="1:14" x14ac:dyDescent="0.25">
      <c r="A37" t="s">
        <v>273</v>
      </c>
      <c r="B37" t="s">
        <v>274</v>
      </c>
      <c r="C37" s="13" t="s">
        <v>607</v>
      </c>
      <c r="D37" s="5">
        <v>3</v>
      </c>
      <c r="E37" s="3">
        <v>0</v>
      </c>
      <c r="F37" s="3">
        <v>0</v>
      </c>
      <c r="G37" s="3">
        <v>1</v>
      </c>
      <c r="H37" s="3">
        <v>0</v>
      </c>
      <c r="I37" s="3">
        <v>0</v>
      </c>
      <c r="J37" s="3">
        <v>1</v>
      </c>
      <c r="K37" s="3">
        <v>1</v>
      </c>
      <c r="L37" s="3">
        <v>0</v>
      </c>
      <c r="M37" s="3">
        <v>0</v>
      </c>
      <c r="N37" s="3">
        <v>0</v>
      </c>
    </row>
    <row r="38" spans="1:14" x14ac:dyDescent="0.25">
      <c r="A38" t="s">
        <v>770</v>
      </c>
      <c r="B38" t="s">
        <v>771</v>
      </c>
      <c r="C38" s="13" t="s">
        <v>607</v>
      </c>
      <c r="D38" s="5">
        <v>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1</v>
      </c>
    </row>
    <row r="39" spans="1:14" x14ac:dyDescent="0.25">
      <c r="A39" t="s">
        <v>1068</v>
      </c>
      <c r="B39" t="s">
        <v>1069</v>
      </c>
      <c r="C39" s="13" t="s">
        <v>607</v>
      </c>
      <c r="D39" s="5">
        <v>1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1</v>
      </c>
    </row>
    <row r="40" spans="1:14" x14ac:dyDescent="0.25">
      <c r="A40" t="s">
        <v>275</v>
      </c>
      <c r="B40" t="s">
        <v>236</v>
      </c>
      <c r="C40" s="13" t="s">
        <v>607</v>
      </c>
      <c r="D40" s="5">
        <v>17</v>
      </c>
      <c r="E40" s="3">
        <v>0</v>
      </c>
      <c r="F40" s="3">
        <v>3</v>
      </c>
      <c r="G40" s="3">
        <v>0</v>
      </c>
      <c r="H40" s="3">
        <v>0</v>
      </c>
      <c r="I40" s="3">
        <v>0</v>
      </c>
      <c r="J40" s="3">
        <v>1</v>
      </c>
      <c r="K40" s="3">
        <v>1</v>
      </c>
      <c r="L40" s="3">
        <v>4</v>
      </c>
      <c r="M40" s="3">
        <v>3</v>
      </c>
      <c r="N40" s="3">
        <v>5</v>
      </c>
    </row>
    <row r="41" spans="1:14" x14ac:dyDescent="0.25">
      <c r="A41" t="s">
        <v>1070</v>
      </c>
      <c r="B41" t="s">
        <v>1071</v>
      </c>
      <c r="C41" s="13" t="s">
        <v>607</v>
      </c>
      <c r="D41" s="5">
        <v>1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</v>
      </c>
      <c r="L41" s="3">
        <v>0</v>
      </c>
      <c r="M41" s="3">
        <v>0</v>
      </c>
      <c r="N41" s="3">
        <v>0</v>
      </c>
    </row>
    <row r="42" spans="1:14" x14ac:dyDescent="0.25">
      <c r="A42" t="s">
        <v>276</v>
      </c>
      <c r="B42" t="s">
        <v>277</v>
      </c>
      <c r="C42" s="13" t="s">
        <v>607</v>
      </c>
      <c r="D42" s="5">
        <v>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1</v>
      </c>
    </row>
    <row r="43" spans="1:14" x14ac:dyDescent="0.25">
      <c r="A43" t="s">
        <v>772</v>
      </c>
      <c r="B43" t="s">
        <v>773</v>
      </c>
      <c r="C43" s="13" t="s">
        <v>607</v>
      </c>
      <c r="D43" s="5">
        <v>6</v>
      </c>
      <c r="E43" s="3">
        <v>0</v>
      </c>
      <c r="F43" s="3">
        <v>0</v>
      </c>
      <c r="G43" s="3">
        <v>0</v>
      </c>
      <c r="H43" s="3">
        <v>0</v>
      </c>
      <c r="I43" s="3">
        <v>1</v>
      </c>
      <c r="J43" s="3">
        <v>0</v>
      </c>
      <c r="K43" s="3">
        <v>1</v>
      </c>
      <c r="L43" s="3">
        <v>4</v>
      </c>
      <c r="M43" s="3">
        <v>0</v>
      </c>
      <c r="N43" s="3">
        <v>0</v>
      </c>
    </row>
    <row r="44" spans="1:14" x14ac:dyDescent="0.25">
      <c r="A44" t="s">
        <v>1072</v>
      </c>
      <c r="B44" t="s">
        <v>1073</v>
      </c>
      <c r="C44" s="13" t="s">
        <v>607</v>
      </c>
      <c r="D44" s="5">
        <v>2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2</v>
      </c>
    </row>
    <row r="45" spans="1:14" x14ac:dyDescent="0.25">
      <c r="A45" t="s">
        <v>1074</v>
      </c>
      <c r="B45" t="s">
        <v>1075</v>
      </c>
      <c r="C45" s="13" t="s">
        <v>607</v>
      </c>
      <c r="D45" s="5">
        <v>25</v>
      </c>
      <c r="E45" s="3">
        <v>4</v>
      </c>
      <c r="F45" s="3">
        <v>1</v>
      </c>
      <c r="G45" s="3">
        <v>0</v>
      </c>
      <c r="H45" s="3">
        <v>1</v>
      </c>
      <c r="I45" s="3">
        <v>0</v>
      </c>
      <c r="J45" s="3">
        <v>1</v>
      </c>
      <c r="K45" s="3">
        <v>3</v>
      </c>
      <c r="L45" s="3">
        <v>5</v>
      </c>
      <c r="M45" s="3">
        <v>5</v>
      </c>
      <c r="N45" s="3">
        <v>5</v>
      </c>
    </row>
    <row r="46" spans="1:14" x14ac:dyDescent="0.25">
      <c r="A46" t="s">
        <v>1076</v>
      </c>
      <c r="B46" t="s">
        <v>1077</v>
      </c>
      <c r="C46" s="13" t="s">
        <v>607</v>
      </c>
      <c r="D46" s="5">
        <v>2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1</v>
      </c>
      <c r="N46" s="3">
        <v>1</v>
      </c>
    </row>
    <row r="47" spans="1:14" x14ac:dyDescent="0.25">
      <c r="A47" t="s">
        <v>929</v>
      </c>
      <c r="B47" t="s">
        <v>930</v>
      </c>
      <c r="C47" s="13" t="s">
        <v>607</v>
      </c>
      <c r="D47" s="5">
        <v>1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1</v>
      </c>
      <c r="M47" s="3">
        <v>0</v>
      </c>
      <c r="N47" s="3">
        <v>0</v>
      </c>
    </row>
    <row r="48" spans="1:14" x14ac:dyDescent="0.25">
      <c r="A48" t="s">
        <v>152</v>
      </c>
      <c r="B48" t="s">
        <v>153</v>
      </c>
      <c r="C48" s="13" t="s">
        <v>607</v>
      </c>
      <c r="D48" s="5">
        <v>4</v>
      </c>
      <c r="E48" s="3">
        <v>0</v>
      </c>
      <c r="F48" s="3">
        <v>0</v>
      </c>
      <c r="G48" s="3">
        <v>0</v>
      </c>
      <c r="H48" s="3">
        <v>0</v>
      </c>
      <c r="I48" s="3">
        <v>1</v>
      </c>
      <c r="J48" s="3">
        <v>0</v>
      </c>
      <c r="K48" s="3">
        <v>2</v>
      </c>
      <c r="L48" s="3">
        <v>1</v>
      </c>
      <c r="M48" s="3">
        <v>0</v>
      </c>
      <c r="N48" s="3">
        <v>0</v>
      </c>
    </row>
    <row r="49" spans="1:14" x14ac:dyDescent="0.25">
      <c r="A49" t="s">
        <v>477</v>
      </c>
      <c r="B49" t="s">
        <v>478</v>
      </c>
      <c r="C49" s="13" t="s">
        <v>607</v>
      </c>
      <c r="D49" s="5">
        <v>11</v>
      </c>
      <c r="E49" s="3">
        <v>0</v>
      </c>
      <c r="F49" s="3">
        <v>0</v>
      </c>
      <c r="G49" s="3">
        <v>0</v>
      </c>
      <c r="H49" s="3">
        <v>2</v>
      </c>
      <c r="I49" s="3">
        <v>1</v>
      </c>
      <c r="J49" s="3">
        <v>2</v>
      </c>
      <c r="K49" s="3">
        <v>0</v>
      </c>
      <c r="L49" s="3">
        <v>6</v>
      </c>
      <c r="M49" s="3">
        <v>0</v>
      </c>
      <c r="N49" s="3">
        <v>0</v>
      </c>
    </row>
    <row r="50" spans="1:14" x14ac:dyDescent="0.25">
      <c r="A50" t="s">
        <v>540</v>
      </c>
      <c r="B50" t="s">
        <v>541</v>
      </c>
      <c r="C50" s="13" t="s">
        <v>607</v>
      </c>
      <c r="D50" s="5">
        <v>1</v>
      </c>
      <c r="E50" s="3">
        <v>0</v>
      </c>
      <c r="F50" s="3">
        <v>0</v>
      </c>
      <c r="G50" s="3">
        <v>0</v>
      </c>
      <c r="H50" s="3">
        <v>0</v>
      </c>
      <c r="I50" s="3">
        <v>1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</row>
    <row r="51" spans="1:14" x14ac:dyDescent="0.25">
      <c r="A51" t="s">
        <v>1078</v>
      </c>
      <c r="B51" t="s">
        <v>1079</v>
      </c>
      <c r="C51" s="13" t="s">
        <v>607</v>
      </c>
      <c r="D51" s="5">
        <v>1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1</v>
      </c>
      <c r="M51" s="3">
        <v>0</v>
      </c>
      <c r="N51" s="3">
        <v>0</v>
      </c>
    </row>
    <row r="52" spans="1:14" x14ac:dyDescent="0.25">
      <c r="A52" t="s">
        <v>479</v>
      </c>
      <c r="B52" t="s">
        <v>480</v>
      </c>
      <c r="C52" s="13" t="s">
        <v>607</v>
      </c>
      <c r="D52" s="5">
        <v>4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1</v>
      </c>
      <c r="L52" s="3">
        <v>1</v>
      </c>
      <c r="M52" s="3">
        <v>1</v>
      </c>
      <c r="N52" s="3">
        <v>1</v>
      </c>
    </row>
    <row r="53" spans="1:14" x14ac:dyDescent="0.25">
      <c r="A53" t="s">
        <v>1080</v>
      </c>
      <c r="B53" t="s">
        <v>1081</v>
      </c>
      <c r="C53" s="13" t="s">
        <v>607</v>
      </c>
      <c r="D53" s="5">
        <v>1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1</v>
      </c>
      <c r="M53" s="3">
        <v>0</v>
      </c>
      <c r="N53" s="3">
        <v>0</v>
      </c>
    </row>
    <row r="54" spans="1:14" x14ac:dyDescent="0.25">
      <c r="A54" t="s">
        <v>1082</v>
      </c>
      <c r="B54" t="s">
        <v>1083</v>
      </c>
      <c r="C54" s="13" t="s">
        <v>607</v>
      </c>
      <c r="D54" s="5">
        <v>5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1</v>
      </c>
      <c r="L54" s="3">
        <v>1</v>
      </c>
      <c r="M54" s="3">
        <v>2</v>
      </c>
      <c r="N54" s="3">
        <v>1</v>
      </c>
    </row>
    <row r="55" spans="1:14" x14ac:dyDescent="0.25">
      <c r="A55" t="s">
        <v>931</v>
      </c>
      <c r="B55" t="s">
        <v>932</v>
      </c>
      <c r="C55" s="13" t="s">
        <v>607</v>
      </c>
      <c r="D55" s="5"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1</v>
      </c>
      <c r="K55" s="3">
        <v>0</v>
      </c>
      <c r="L55" s="3">
        <v>0</v>
      </c>
      <c r="M55" s="3">
        <v>0</v>
      </c>
      <c r="N55" s="3">
        <v>0</v>
      </c>
    </row>
    <row r="56" spans="1:14" x14ac:dyDescent="0.25">
      <c r="A56" t="s">
        <v>1084</v>
      </c>
      <c r="B56" t="s">
        <v>1085</v>
      </c>
      <c r="C56" s="13" t="s">
        <v>607</v>
      </c>
      <c r="D56" s="5">
        <v>1</v>
      </c>
      <c r="E56" s="3">
        <v>0</v>
      </c>
      <c r="F56" s="3">
        <v>0</v>
      </c>
      <c r="G56" s="3">
        <v>0</v>
      </c>
      <c r="H56" s="3">
        <v>0</v>
      </c>
      <c r="I56" s="3">
        <v>1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</row>
    <row r="57" spans="1:14" x14ac:dyDescent="0.25">
      <c r="A57" t="s">
        <v>774</v>
      </c>
      <c r="B57" t="s">
        <v>775</v>
      </c>
      <c r="C57" s="13" t="s">
        <v>607</v>
      </c>
      <c r="D57" s="5">
        <v>5</v>
      </c>
      <c r="E57" s="3">
        <v>1</v>
      </c>
      <c r="F57" s="3">
        <v>0</v>
      </c>
      <c r="G57" s="3">
        <v>0</v>
      </c>
      <c r="H57" s="3">
        <v>1</v>
      </c>
      <c r="I57" s="3">
        <v>0</v>
      </c>
      <c r="J57" s="3">
        <v>0</v>
      </c>
      <c r="K57" s="3">
        <v>1</v>
      </c>
      <c r="L57" s="3">
        <v>1</v>
      </c>
      <c r="M57" s="3">
        <v>1</v>
      </c>
      <c r="N57" s="3">
        <v>0</v>
      </c>
    </row>
    <row r="58" spans="1:14" x14ac:dyDescent="0.25">
      <c r="A58" t="s">
        <v>355</v>
      </c>
      <c r="B58" t="s">
        <v>356</v>
      </c>
      <c r="C58" s="13" t="s">
        <v>607</v>
      </c>
      <c r="D58" s="5">
        <v>13</v>
      </c>
      <c r="E58" s="3">
        <v>2</v>
      </c>
      <c r="F58" s="3">
        <v>1</v>
      </c>
      <c r="G58" s="3">
        <v>1</v>
      </c>
      <c r="H58" s="3">
        <v>0</v>
      </c>
      <c r="I58" s="3">
        <v>1</v>
      </c>
      <c r="J58" s="3">
        <v>0</v>
      </c>
      <c r="K58" s="3">
        <v>4</v>
      </c>
      <c r="L58" s="3">
        <v>3</v>
      </c>
      <c r="M58" s="3">
        <v>1</v>
      </c>
      <c r="N58" s="3">
        <v>0</v>
      </c>
    </row>
    <row r="59" spans="1:14" x14ac:dyDescent="0.25">
      <c r="A59" t="s">
        <v>681</v>
      </c>
      <c r="B59" t="s">
        <v>682</v>
      </c>
      <c r="C59" s="13" t="s">
        <v>607</v>
      </c>
      <c r="D59" s="5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1</v>
      </c>
      <c r="M59" s="3">
        <v>0</v>
      </c>
      <c r="N59" s="3">
        <v>0</v>
      </c>
    </row>
    <row r="60" spans="1:14" x14ac:dyDescent="0.25">
      <c r="A60" t="s">
        <v>683</v>
      </c>
      <c r="B60" t="s">
        <v>684</v>
      </c>
      <c r="C60" s="13" t="s">
        <v>607</v>
      </c>
      <c r="D60" s="5">
        <v>1</v>
      </c>
      <c r="E60" s="3">
        <v>1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</row>
    <row r="61" spans="1:14" x14ac:dyDescent="0.25">
      <c r="A61" t="s">
        <v>1086</v>
      </c>
      <c r="B61" t="s">
        <v>1087</v>
      </c>
      <c r="C61" s="13" t="s">
        <v>607</v>
      </c>
      <c r="D61" s="5">
        <v>1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1</v>
      </c>
      <c r="L61" s="3">
        <v>0</v>
      </c>
      <c r="M61" s="3">
        <v>0</v>
      </c>
      <c r="N61" s="3">
        <v>0</v>
      </c>
    </row>
    <row r="62" spans="1:14" x14ac:dyDescent="0.25">
      <c r="A62" t="s">
        <v>1088</v>
      </c>
      <c r="B62" t="s">
        <v>1089</v>
      </c>
      <c r="C62" s="13" t="s">
        <v>607</v>
      </c>
      <c r="D62" s="5">
        <v>2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2</v>
      </c>
      <c r="M62" s="3">
        <v>0</v>
      </c>
      <c r="N62" s="3">
        <v>0</v>
      </c>
    </row>
    <row r="63" spans="1:14" x14ac:dyDescent="0.25">
      <c r="A63" t="s">
        <v>1090</v>
      </c>
      <c r="B63" t="s">
        <v>1091</v>
      </c>
      <c r="C63" s="13" t="s">
        <v>607</v>
      </c>
      <c r="D63" s="5">
        <v>3</v>
      </c>
      <c r="E63" s="3">
        <v>0</v>
      </c>
      <c r="F63" s="3">
        <v>1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2</v>
      </c>
      <c r="M63" s="3">
        <v>0</v>
      </c>
      <c r="N63" s="3">
        <v>0</v>
      </c>
    </row>
    <row r="64" spans="1:14" x14ac:dyDescent="0.25">
      <c r="A64" t="s">
        <v>776</v>
      </c>
      <c r="B64" t="s">
        <v>777</v>
      </c>
      <c r="C64" s="13" t="s">
        <v>607</v>
      </c>
      <c r="D64" s="5">
        <v>2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2</v>
      </c>
      <c r="M64" s="3">
        <v>0</v>
      </c>
      <c r="N64" s="3">
        <v>0</v>
      </c>
    </row>
    <row r="65" spans="1:14" x14ac:dyDescent="0.25">
      <c r="A65" t="s">
        <v>586</v>
      </c>
      <c r="B65" t="s">
        <v>587</v>
      </c>
      <c r="C65" s="13" t="s">
        <v>607</v>
      </c>
      <c r="D65" s="5">
        <v>20</v>
      </c>
      <c r="E65" s="3">
        <v>3</v>
      </c>
      <c r="F65" s="3">
        <v>4</v>
      </c>
      <c r="G65" s="3">
        <v>0</v>
      </c>
      <c r="H65" s="3">
        <v>1</v>
      </c>
      <c r="I65" s="3">
        <v>2</v>
      </c>
      <c r="J65" s="3">
        <v>1</v>
      </c>
      <c r="K65" s="3">
        <v>2</v>
      </c>
      <c r="L65" s="3">
        <v>4</v>
      </c>
      <c r="M65" s="3">
        <v>1</v>
      </c>
      <c r="N65" s="3">
        <v>2</v>
      </c>
    </row>
    <row r="66" spans="1:14" x14ac:dyDescent="0.25">
      <c r="A66" t="s">
        <v>778</v>
      </c>
      <c r="B66" t="s">
        <v>779</v>
      </c>
      <c r="C66" s="13" t="s">
        <v>607</v>
      </c>
      <c r="D66" s="5">
        <v>1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1</v>
      </c>
    </row>
    <row r="67" spans="1:14" x14ac:dyDescent="0.25">
      <c r="A67" t="s">
        <v>780</v>
      </c>
      <c r="B67" t="s">
        <v>781</v>
      </c>
      <c r="C67" s="13" t="s">
        <v>607</v>
      </c>
      <c r="D67" s="5">
        <v>7</v>
      </c>
      <c r="E67" s="3">
        <v>0</v>
      </c>
      <c r="F67" s="3">
        <v>0</v>
      </c>
      <c r="G67" s="3">
        <v>1</v>
      </c>
      <c r="H67" s="3">
        <v>0</v>
      </c>
      <c r="I67" s="3">
        <v>0</v>
      </c>
      <c r="J67" s="3">
        <v>0</v>
      </c>
      <c r="K67" s="3">
        <v>3</v>
      </c>
      <c r="L67" s="3">
        <v>0</v>
      </c>
      <c r="M67" s="3">
        <v>1</v>
      </c>
      <c r="N67" s="3">
        <v>2</v>
      </c>
    </row>
    <row r="68" spans="1:14" x14ac:dyDescent="0.25">
      <c r="A68" t="s">
        <v>782</v>
      </c>
      <c r="B68" t="s">
        <v>783</v>
      </c>
      <c r="C68" s="13" t="s">
        <v>607</v>
      </c>
      <c r="D68" s="5">
        <v>1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1</v>
      </c>
    </row>
    <row r="69" spans="1:14" x14ac:dyDescent="0.25">
      <c r="A69" t="s">
        <v>1092</v>
      </c>
      <c r="B69" t="s">
        <v>1093</v>
      </c>
      <c r="C69" s="13" t="s">
        <v>607</v>
      </c>
      <c r="D69" s="5">
        <v>1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1</v>
      </c>
      <c r="L69" s="3">
        <v>0</v>
      </c>
      <c r="M69" s="3">
        <v>0</v>
      </c>
      <c r="N69" s="3">
        <v>0</v>
      </c>
    </row>
    <row r="70" spans="1:14" x14ac:dyDescent="0.25">
      <c r="A70" t="s">
        <v>154</v>
      </c>
      <c r="B70" t="s">
        <v>25</v>
      </c>
      <c r="C70" s="13" t="s">
        <v>607</v>
      </c>
      <c r="D70" s="5">
        <v>154</v>
      </c>
      <c r="E70" s="3">
        <v>0</v>
      </c>
      <c r="F70" s="3">
        <v>0</v>
      </c>
      <c r="G70" s="3">
        <v>1</v>
      </c>
      <c r="H70" s="3">
        <v>0</v>
      </c>
      <c r="I70" s="3">
        <v>0</v>
      </c>
      <c r="J70" s="3">
        <v>2</v>
      </c>
      <c r="K70" s="3">
        <v>19</v>
      </c>
      <c r="L70" s="3">
        <v>29</v>
      </c>
      <c r="M70" s="3">
        <v>36</v>
      </c>
      <c r="N70" s="3">
        <v>67</v>
      </c>
    </row>
    <row r="71" spans="1:14" x14ac:dyDescent="0.25">
      <c r="A71" t="s">
        <v>542</v>
      </c>
      <c r="B71" t="s">
        <v>543</v>
      </c>
      <c r="C71" s="13" t="s">
        <v>607</v>
      </c>
      <c r="D71" s="5">
        <v>5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2</v>
      </c>
      <c r="M71" s="3">
        <v>2</v>
      </c>
      <c r="N71" s="3">
        <v>1</v>
      </c>
    </row>
    <row r="72" spans="1:14" x14ac:dyDescent="0.25">
      <c r="A72" t="s">
        <v>1094</v>
      </c>
      <c r="B72" t="s">
        <v>1095</v>
      </c>
      <c r="C72" s="13" t="s">
        <v>607</v>
      </c>
      <c r="D72" s="5">
        <v>2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2</v>
      </c>
      <c r="L72" s="3">
        <v>0</v>
      </c>
      <c r="M72" s="3">
        <v>0</v>
      </c>
      <c r="N72" s="3">
        <v>0</v>
      </c>
    </row>
    <row r="73" spans="1:14" x14ac:dyDescent="0.25">
      <c r="A73" t="s">
        <v>933</v>
      </c>
      <c r="B73" t="s">
        <v>934</v>
      </c>
      <c r="C73" s="13" t="s">
        <v>607</v>
      </c>
      <c r="D73" s="5">
        <v>2</v>
      </c>
      <c r="E73" s="3">
        <v>1</v>
      </c>
      <c r="F73" s="3">
        <v>0</v>
      </c>
      <c r="G73" s="3">
        <v>0</v>
      </c>
      <c r="H73" s="3">
        <v>1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</row>
    <row r="74" spans="1:14" x14ac:dyDescent="0.25">
      <c r="A74" t="s">
        <v>481</v>
      </c>
      <c r="B74" t="s">
        <v>482</v>
      </c>
      <c r="C74" s="13" t="s">
        <v>607</v>
      </c>
      <c r="D74" s="5">
        <v>6</v>
      </c>
      <c r="E74" s="3">
        <v>0</v>
      </c>
      <c r="F74" s="3">
        <v>0</v>
      </c>
      <c r="G74" s="3">
        <v>0</v>
      </c>
      <c r="H74" s="3">
        <v>0</v>
      </c>
      <c r="I74" s="3">
        <v>1</v>
      </c>
      <c r="J74" s="3">
        <v>0</v>
      </c>
      <c r="K74" s="3">
        <v>0</v>
      </c>
      <c r="L74" s="3">
        <v>0</v>
      </c>
      <c r="M74" s="3">
        <v>2</v>
      </c>
      <c r="N74" s="3">
        <v>3</v>
      </c>
    </row>
    <row r="75" spans="1:14" x14ac:dyDescent="0.25">
      <c r="A75" t="s">
        <v>1096</v>
      </c>
      <c r="B75" t="s">
        <v>1097</v>
      </c>
      <c r="C75" s="13" t="s">
        <v>607</v>
      </c>
      <c r="D75" s="5">
        <v>1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1</v>
      </c>
      <c r="L75" s="3">
        <v>0</v>
      </c>
      <c r="M75" s="3">
        <v>0</v>
      </c>
      <c r="N75" s="3">
        <v>0</v>
      </c>
    </row>
    <row r="76" spans="1:14" x14ac:dyDescent="0.25">
      <c r="A76" t="s">
        <v>1098</v>
      </c>
      <c r="B76" t="s">
        <v>1099</v>
      </c>
      <c r="C76" s="13" t="s">
        <v>607</v>
      </c>
      <c r="D76" s="5">
        <v>1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1</v>
      </c>
      <c r="L76" s="3">
        <v>0</v>
      </c>
      <c r="M76" s="3">
        <v>0</v>
      </c>
      <c r="N76" s="3">
        <v>0</v>
      </c>
    </row>
    <row r="77" spans="1:14" x14ac:dyDescent="0.25">
      <c r="A77" t="s">
        <v>357</v>
      </c>
      <c r="B77" t="s">
        <v>358</v>
      </c>
      <c r="C77" s="13" t="s">
        <v>607</v>
      </c>
      <c r="D77" s="5">
        <v>1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1</v>
      </c>
      <c r="L77" s="3">
        <v>0</v>
      </c>
      <c r="M77" s="3">
        <v>0</v>
      </c>
      <c r="N77" s="3">
        <v>0</v>
      </c>
    </row>
    <row r="78" spans="1:14" x14ac:dyDescent="0.25">
      <c r="A78" t="s">
        <v>278</v>
      </c>
      <c r="B78" t="s">
        <v>242</v>
      </c>
      <c r="C78" s="13" t="s">
        <v>607</v>
      </c>
      <c r="D78" s="5">
        <v>46</v>
      </c>
      <c r="E78" s="3">
        <v>16</v>
      </c>
      <c r="F78" s="3">
        <v>20</v>
      </c>
      <c r="G78" s="3">
        <v>0</v>
      </c>
      <c r="H78" s="3">
        <v>0</v>
      </c>
      <c r="I78" s="3">
        <v>0</v>
      </c>
      <c r="J78" s="3">
        <v>2</v>
      </c>
      <c r="K78" s="3">
        <v>4</v>
      </c>
      <c r="L78" s="3">
        <v>2</v>
      </c>
      <c r="M78" s="3">
        <v>2</v>
      </c>
      <c r="N78" s="3">
        <v>0</v>
      </c>
    </row>
    <row r="79" spans="1:14" x14ac:dyDescent="0.25">
      <c r="A79" t="s">
        <v>784</v>
      </c>
      <c r="B79" t="s">
        <v>785</v>
      </c>
      <c r="C79" s="13" t="s">
        <v>607</v>
      </c>
      <c r="D79" s="5">
        <v>4</v>
      </c>
      <c r="E79" s="3">
        <v>0</v>
      </c>
      <c r="F79" s="3">
        <v>0</v>
      </c>
      <c r="G79" s="3">
        <v>1</v>
      </c>
      <c r="H79" s="3">
        <v>0</v>
      </c>
      <c r="I79" s="3">
        <v>0</v>
      </c>
      <c r="J79" s="3">
        <v>0</v>
      </c>
      <c r="K79" s="3">
        <v>2</v>
      </c>
      <c r="L79" s="3">
        <v>1</v>
      </c>
      <c r="M79" s="3">
        <v>0</v>
      </c>
      <c r="N79" s="3">
        <v>0</v>
      </c>
    </row>
    <row r="80" spans="1:14" x14ac:dyDescent="0.25">
      <c r="A80" t="s">
        <v>279</v>
      </c>
      <c r="B80" t="s">
        <v>280</v>
      </c>
      <c r="C80" s="13" t="s">
        <v>607</v>
      </c>
      <c r="D80" s="5">
        <v>239</v>
      </c>
      <c r="E80" s="3">
        <v>79</v>
      </c>
      <c r="F80" s="3">
        <v>45</v>
      </c>
      <c r="G80" s="3">
        <v>4</v>
      </c>
      <c r="H80" s="3">
        <v>3</v>
      </c>
      <c r="I80" s="3">
        <v>12</v>
      </c>
      <c r="J80" s="3">
        <v>16</v>
      </c>
      <c r="K80" s="3">
        <v>34</v>
      </c>
      <c r="L80" s="3">
        <v>32</v>
      </c>
      <c r="M80" s="3">
        <v>10</v>
      </c>
      <c r="N80" s="3">
        <v>4</v>
      </c>
    </row>
    <row r="81" spans="1:14" x14ac:dyDescent="0.25">
      <c r="A81" t="s">
        <v>1100</v>
      </c>
      <c r="B81" t="s">
        <v>1101</v>
      </c>
      <c r="C81" s="13" t="s">
        <v>607</v>
      </c>
      <c r="D81" s="5">
        <v>13</v>
      </c>
      <c r="E81" s="3">
        <v>5</v>
      </c>
      <c r="F81" s="3">
        <v>3</v>
      </c>
      <c r="G81" s="3">
        <v>0</v>
      </c>
      <c r="H81" s="3">
        <v>0</v>
      </c>
      <c r="I81" s="3">
        <v>0</v>
      </c>
      <c r="J81" s="3">
        <v>1</v>
      </c>
      <c r="K81" s="3">
        <v>2</v>
      </c>
      <c r="L81" s="3">
        <v>2</v>
      </c>
      <c r="M81" s="3">
        <v>0</v>
      </c>
      <c r="N81" s="3">
        <v>0</v>
      </c>
    </row>
    <row r="82" spans="1:14" x14ac:dyDescent="0.25">
      <c r="A82" t="s">
        <v>619</v>
      </c>
      <c r="B82" t="s">
        <v>620</v>
      </c>
      <c r="C82" s="13" t="s">
        <v>607</v>
      </c>
      <c r="D82" s="5">
        <v>4</v>
      </c>
      <c r="E82" s="3">
        <v>2</v>
      </c>
      <c r="F82" s="3">
        <v>0</v>
      </c>
      <c r="G82" s="3">
        <v>0</v>
      </c>
      <c r="H82" s="3">
        <v>0</v>
      </c>
      <c r="I82" s="3">
        <v>0</v>
      </c>
      <c r="J82" s="3">
        <v>1</v>
      </c>
      <c r="K82" s="3">
        <v>0</v>
      </c>
      <c r="L82" s="3">
        <v>0</v>
      </c>
      <c r="M82" s="3">
        <v>0</v>
      </c>
      <c r="N82" s="3">
        <v>1</v>
      </c>
    </row>
    <row r="83" spans="1:14" x14ac:dyDescent="0.25">
      <c r="A83" t="s">
        <v>786</v>
      </c>
      <c r="B83" t="s">
        <v>787</v>
      </c>
      <c r="C83" s="13" t="s">
        <v>607</v>
      </c>
      <c r="D83" s="5">
        <v>2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1</v>
      </c>
      <c r="M83" s="3">
        <v>0</v>
      </c>
      <c r="N83" s="3">
        <v>1</v>
      </c>
    </row>
    <row r="84" spans="1:14" x14ac:dyDescent="0.25">
      <c r="A84" t="s">
        <v>359</v>
      </c>
      <c r="B84" t="s">
        <v>360</v>
      </c>
      <c r="C84" s="13" t="s">
        <v>607</v>
      </c>
      <c r="D84" s="5">
        <v>42</v>
      </c>
      <c r="E84" s="3">
        <v>3</v>
      </c>
      <c r="F84" s="3">
        <v>5</v>
      </c>
      <c r="G84" s="3">
        <v>3</v>
      </c>
      <c r="H84" s="3">
        <v>1</v>
      </c>
      <c r="I84" s="3">
        <v>4</v>
      </c>
      <c r="J84" s="3">
        <v>4</v>
      </c>
      <c r="K84" s="3">
        <v>9</v>
      </c>
      <c r="L84" s="3">
        <v>10</v>
      </c>
      <c r="M84" s="3">
        <v>3</v>
      </c>
      <c r="N84" s="3">
        <v>0</v>
      </c>
    </row>
    <row r="85" spans="1:14" x14ac:dyDescent="0.25">
      <c r="A85" t="s">
        <v>788</v>
      </c>
      <c r="B85" t="s">
        <v>789</v>
      </c>
      <c r="C85" s="13" t="s">
        <v>607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1</v>
      </c>
      <c r="K85" s="3">
        <v>0</v>
      </c>
      <c r="L85" s="3">
        <v>0</v>
      </c>
      <c r="M85" s="3">
        <v>0</v>
      </c>
      <c r="N85" s="3">
        <v>0</v>
      </c>
    </row>
    <row r="86" spans="1:14" x14ac:dyDescent="0.25">
      <c r="A86" t="s">
        <v>1102</v>
      </c>
      <c r="B86" t="s">
        <v>1103</v>
      </c>
      <c r="C86" s="13" t="s">
        <v>607</v>
      </c>
      <c r="D86" s="5"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1</v>
      </c>
      <c r="L86" s="3">
        <v>0</v>
      </c>
      <c r="M86" s="3">
        <v>0</v>
      </c>
      <c r="N86" s="3">
        <v>0</v>
      </c>
    </row>
    <row r="87" spans="1:14" x14ac:dyDescent="0.25">
      <c r="A87" t="s">
        <v>155</v>
      </c>
      <c r="B87" t="s">
        <v>156</v>
      </c>
      <c r="C87" s="13" t="s">
        <v>607</v>
      </c>
      <c r="D87" s="5">
        <v>1</v>
      </c>
      <c r="E87" s="3">
        <v>1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</row>
    <row r="88" spans="1:14" x14ac:dyDescent="0.25">
      <c r="A88" t="s">
        <v>157</v>
      </c>
      <c r="B88" t="s">
        <v>158</v>
      </c>
      <c r="C88" s="13" t="s">
        <v>607</v>
      </c>
      <c r="D88" s="5">
        <v>41</v>
      </c>
      <c r="E88" s="3">
        <v>2</v>
      </c>
      <c r="F88" s="3">
        <v>0</v>
      </c>
      <c r="G88" s="3">
        <v>0</v>
      </c>
      <c r="H88" s="3">
        <v>0</v>
      </c>
      <c r="I88" s="3">
        <v>1</v>
      </c>
      <c r="J88" s="3">
        <v>2</v>
      </c>
      <c r="K88" s="3">
        <v>14</v>
      </c>
      <c r="L88" s="3">
        <v>5</v>
      </c>
      <c r="M88" s="3">
        <v>9</v>
      </c>
      <c r="N88" s="3">
        <v>8</v>
      </c>
    </row>
    <row r="89" spans="1:14" x14ac:dyDescent="0.25">
      <c r="A89" t="s">
        <v>159</v>
      </c>
      <c r="B89" t="s">
        <v>160</v>
      </c>
      <c r="C89" s="13" t="s">
        <v>607</v>
      </c>
      <c r="D89" s="5">
        <v>7</v>
      </c>
      <c r="E89" s="3">
        <v>1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2</v>
      </c>
      <c r="L89" s="3">
        <v>2</v>
      </c>
      <c r="M89" s="3">
        <v>1</v>
      </c>
      <c r="N89" s="3">
        <v>1</v>
      </c>
    </row>
    <row r="90" spans="1:14" x14ac:dyDescent="0.25">
      <c r="A90" t="s">
        <v>161</v>
      </c>
      <c r="B90" t="s">
        <v>162</v>
      </c>
      <c r="C90" s="13" t="s">
        <v>607</v>
      </c>
      <c r="D90" s="5">
        <v>4</v>
      </c>
      <c r="E90" s="3">
        <v>1</v>
      </c>
      <c r="F90" s="3">
        <v>1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1</v>
      </c>
      <c r="M90" s="3">
        <v>1</v>
      </c>
      <c r="N90" s="3">
        <v>0</v>
      </c>
    </row>
    <row r="91" spans="1:14" x14ac:dyDescent="0.25">
      <c r="A91" t="s">
        <v>790</v>
      </c>
      <c r="B91" t="s">
        <v>791</v>
      </c>
      <c r="C91" s="13" t="s">
        <v>607</v>
      </c>
      <c r="D91" s="5">
        <v>8</v>
      </c>
      <c r="E91" s="3">
        <v>3</v>
      </c>
      <c r="F91" s="3">
        <v>2</v>
      </c>
      <c r="G91" s="3">
        <v>0</v>
      </c>
      <c r="H91" s="3">
        <v>0</v>
      </c>
      <c r="I91" s="3">
        <v>0</v>
      </c>
      <c r="J91" s="3">
        <v>0</v>
      </c>
      <c r="K91" s="3">
        <v>2</v>
      </c>
      <c r="L91" s="3">
        <v>0</v>
      </c>
      <c r="M91" s="3">
        <v>1</v>
      </c>
      <c r="N91" s="3">
        <v>0</v>
      </c>
    </row>
    <row r="92" spans="1:14" x14ac:dyDescent="0.25">
      <c r="A92" t="s">
        <v>1104</v>
      </c>
      <c r="B92" t="s">
        <v>1105</v>
      </c>
      <c r="C92" s="13" t="s">
        <v>607</v>
      </c>
      <c r="D92" s="5">
        <v>1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1</v>
      </c>
    </row>
    <row r="93" spans="1:14" x14ac:dyDescent="0.25">
      <c r="A93" t="s">
        <v>483</v>
      </c>
      <c r="B93" t="s">
        <v>414</v>
      </c>
      <c r="C93" s="13" t="s">
        <v>607</v>
      </c>
      <c r="D93" s="5">
        <v>3</v>
      </c>
      <c r="E93" s="3">
        <v>0</v>
      </c>
      <c r="F93" s="3">
        <v>0</v>
      </c>
      <c r="G93" s="3">
        <v>0</v>
      </c>
      <c r="H93" s="3">
        <v>0</v>
      </c>
      <c r="I93" s="3">
        <v>1</v>
      </c>
      <c r="J93" s="3">
        <v>0</v>
      </c>
      <c r="K93" s="3">
        <v>1</v>
      </c>
      <c r="L93" s="3">
        <v>0</v>
      </c>
      <c r="M93" s="3">
        <v>0</v>
      </c>
      <c r="N93" s="3">
        <v>1</v>
      </c>
    </row>
    <row r="94" spans="1:14" x14ac:dyDescent="0.25">
      <c r="A94" t="s">
        <v>1106</v>
      </c>
      <c r="B94" t="s">
        <v>1107</v>
      </c>
      <c r="C94" s="13" t="s">
        <v>607</v>
      </c>
      <c r="D94" s="5">
        <v>5</v>
      </c>
      <c r="E94" s="3">
        <v>1</v>
      </c>
      <c r="F94" s="3">
        <v>1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3</v>
      </c>
    </row>
    <row r="95" spans="1:14" x14ac:dyDescent="0.25">
      <c r="A95" t="s">
        <v>281</v>
      </c>
      <c r="B95" t="s">
        <v>282</v>
      </c>
      <c r="C95" s="13" t="s">
        <v>607</v>
      </c>
      <c r="D95" s="5">
        <v>4</v>
      </c>
      <c r="E95" s="3">
        <v>2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2</v>
      </c>
      <c r="M95" s="3">
        <v>0</v>
      </c>
      <c r="N95" s="3">
        <v>0</v>
      </c>
    </row>
    <row r="96" spans="1:14" x14ac:dyDescent="0.25">
      <c r="A96" t="s">
        <v>1108</v>
      </c>
      <c r="B96" t="s">
        <v>1109</v>
      </c>
      <c r="C96" s="13" t="s">
        <v>607</v>
      </c>
      <c r="D96" s="5">
        <v>4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4</v>
      </c>
    </row>
    <row r="97" spans="1:14" x14ac:dyDescent="0.25">
      <c r="A97" t="s">
        <v>1110</v>
      </c>
      <c r="B97" t="s">
        <v>986</v>
      </c>
      <c r="C97" s="13" t="s">
        <v>607</v>
      </c>
      <c r="D97" s="5">
        <v>3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3</v>
      </c>
    </row>
    <row r="98" spans="1:14" x14ac:dyDescent="0.25">
      <c r="A98" t="s">
        <v>163</v>
      </c>
      <c r="B98" t="s">
        <v>164</v>
      </c>
      <c r="C98" s="13" t="s">
        <v>607</v>
      </c>
      <c r="D98" s="5">
        <v>12</v>
      </c>
      <c r="E98" s="3">
        <v>2</v>
      </c>
      <c r="F98" s="3">
        <v>0</v>
      </c>
      <c r="G98" s="3">
        <v>0</v>
      </c>
      <c r="H98" s="3">
        <v>0</v>
      </c>
      <c r="I98" s="3">
        <v>0</v>
      </c>
      <c r="J98" s="3">
        <v>2</v>
      </c>
      <c r="K98" s="3">
        <v>4</v>
      </c>
      <c r="L98" s="3">
        <v>1</v>
      </c>
      <c r="M98" s="3">
        <v>2</v>
      </c>
      <c r="N98" s="3">
        <v>1</v>
      </c>
    </row>
    <row r="99" spans="1:14" x14ac:dyDescent="0.25">
      <c r="A99" t="s">
        <v>165</v>
      </c>
      <c r="B99" t="s">
        <v>166</v>
      </c>
      <c r="C99" s="13" t="s">
        <v>607</v>
      </c>
      <c r="D99" s="5">
        <v>18</v>
      </c>
      <c r="E99" s="3">
        <v>3</v>
      </c>
      <c r="F99" s="3">
        <v>0</v>
      </c>
      <c r="G99" s="3">
        <v>0</v>
      </c>
      <c r="H99" s="3">
        <v>0</v>
      </c>
      <c r="I99" s="3">
        <v>0</v>
      </c>
      <c r="J99" s="3">
        <v>1</v>
      </c>
      <c r="K99" s="3">
        <v>4</v>
      </c>
      <c r="L99" s="3">
        <v>1</v>
      </c>
      <c r="M99" s="3">
        <v>8</v>
      </c>
      <c r="N99" s="3">
        <v>1</v>
      </c>
    </row>
    <row r="100" spans="1:14" x14ac:dyDescent="0.25">
      <c r="A100" t="s">
        <v>1111</v>
      </c>
      <c r="B100" t="s">
        <v>1112</v>
      </c>
      <c r="C100" s="13" t="s">
        <v>607</v>
      </c>
      <c r="D100" s="5"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1</v>
      </c>
      <c r="L100" s="3">
        <v>0</v>
      </c>
      <c r="M100" s="3">
        <v>0</v>
      </c>
      <c r="N100" s="3">
        <v>0</v>
      </c>
    </row>
    <row r="101" spans="1:14" x14ac:dyDescent="0.25">
      <c r="A101" t="s">
        <v>361</v>
      </c>
      <c r="B101" t="s">
        <v>362</v>
      </c>
      <c r="C101" s="13" t="s">
        <v>607</v>
      </c>
      <c r="D101" s="5">
        <v>3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2</v>
      </c>
      <c r="L101" s="3">
        <v>1</v>
      </c>
      <c r="M101" s="3">
        <v>0</v>
      </c>
      <c r="N101" s="3">
        <v>0</v>
      </c>
    </row>
    <row r="102" spans="1:14" x14ac:dyDescent="0.25">
      <c r="A102" t="s">
        <v>1113</v>
      </c>
      <c r="B102" t="s">
        <v>1114</v>
      </c>
      <c r="C102" s="13" t="s">
        <v>607</v>
      </c>
      <c r="D102" s="5">
        <v>1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1</v>
      </c>
      <c r="K102" s="3">
        <v>0</v>
      </c>
      <c r="L102" s="3">
        <v>0</v>
      </c>
      <c r="M102" s="3">
        <v>0</v>
      </c>
      <c r="N102" s="3">
        <v>0</v>
      </c>
    </row>
    <row r="103" spans="1:14" x14ac:dyDescent="0.25">
      <c r="A103" t="s">
        <v>1115</v>
      </c>
      <c r="B103" t="s">
        <v>1116</v>
      </c>
      <c r="C103" s="13" t="s">
        <v>607</v>
      </c>
      <c r="D103" s="5">
        <v>1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1</v>
      </c>
      <c r="M103" s="3">
        <v>0</v>
      </c>
      <c r="N103" s="3">
        <v>0</v>
      </c>
    </row>
    <row r="104" spans="1:14" x14ac:dyDescent="0.25">
      <c r="A104" t="s">
        <v>792</v>
      </c>
      <c r="B104" t="s">
        <v>793</v>
      </c>
      <c r="C104" s="13" t="s">
        <v>607</v>
      </c>
      <c r="D104" s="5">
        <v>2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1</v>
      </c>
      <c r="K104" s="3">
        <v>0</v>
      </c>
      <c r="L104" s="3">
        <v>0</v>
      </c>
      <c r="M104" s="3">
        <v>0</v>
      </c>
      <c r="N104" s="3">
        <v>1</v>
      </c>
    </row>
    <row r="105" spans="1:14" x14ac:dyDescent="0.25">
      <c r="A105" t="s">
        <v>1117</v>
      </c>
      <c r="B105" t="s">
        <v>1118</v>
      </c>
      <c r="C105" s="13" t="s">
        <v>607</v>
      </c>
      <c r="D105" s="5">
        <v>1</v>
      </c>
      <c r="E105" s="3">
        <v>0</v>
      </c>
      <c r="F105" s="3">
        <v>1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</row>
    <row r="106" spans="1:14" x14ac:dyDescent="0.25">
      <c r="A106" t="s">
        <v>794</v>
      </c>
      <c r="B106" t="s">
        <v>795</v>
      </c>
      <c r="C106" s="13" t="s">
        <v>607</v>
      </c>
      <c r="D106" s="5">
        <v>1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1</v>
      </c>
      <c r="M106" s="3">
        <v>0</v>
      </c>
      <c r="N106" s="3">
        <v>0</v>
      </c>
    </row>
    <row r="107" spans="1:14" x14ac:dyDescent="0.25">
      <c r="A107" t="s">
        <v>1119</v>
      </c>
      <c r="B107" t="s">
        <v>1120</v>
      </c>
      <c r="C107" s="13" t="s">
        <v>607</v>
      </c>
      <c r="D107" s="5"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1</v>
      </c>
      <c r="L107" s="3">
        <v>0</v>
      </c>
      <c r="M107" s="3">
        <v>0</v>
      </c>
      <c r="N107" s="3">
        <v>0</v>
      </c>
    </row>
    <row r="108" spans="1:14" x14ac:dyDescent="0.25">
      <c r="A108" t="s">
        <v>796</v>
      </c>
      <c r="B108" t="s">
        <v>797</v>
      </c>
      <c r="C108" s="13" t="s">
        <v>607</v>
      </c>
      <c r="D108" s="5">
        <v>2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1</v>
      </c>
      <c r="M108" s="3">
        <v>0</v>
      </c>
      <c r="N108" s="3">
        <v>1</v>
      </c>
    </row>
    <row r="109" spans="1:14" x14ac:dyDescent="0.25">
      <c r="A109" t="s">
        <v>363</v>
      </c>
      <c r="B109" t="s">
        <v>364</v>
      </c>
      <c r="C109" s="13" t="s">
        <v>607</v>
      </c>
      <c r="D109" s="5">
        <v>9</v>
      </c>
      <c r="E109" s="3">
        <v>0</v>
      </c>
      <c r="F109" s="3">
        <v>1</v>
      </c>
      <c r="G109" s="3">
        <v>0</v>
      </c>
      <c r="H109" s="3">
        <v>1</v>
      </c>
      <c r="I109" s="3">
        <v>0</v>
      </c>
      <c r="J109" s="3">
        <v>3</v>
      </c>
      <c r="K109" s="3">
        <v>1</v>
      </c>
      <c r="L109" s="3">
        <v>1</v>
      </c>
      <c r="M109" s="3">
        <v>1</v>
      </c>
      <c r="N109" s="3">
        <v>1</v>
      </c>
    </row>
    <row r="110" spans="1:14" x14ac:dyDescent="0.25">
      <c r="A110" t="s">
        <v>685</v>
      </c>
      <c r="B110" t="s">
        <v>686</v>
      </c>
      <c r="C110" s="13" t="s">
        <v>607</v>
      </c>
      <c r="D110" s="5">
        <v>1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1</v>
      </c>
      <c r="N110" s="3">
        <v>0</v>
      </c>
    </row>
    <row r="111" spans="1:14" x14ac:dyDescent="0.25">
      <c r="A111" t="s">
        <v>484</v>
      </c>
      <c r="B111" t="s">
        <v>485</v>
      </c>
      <c r="C111" s="13" t="s">
        <v>607</v>
      </c>
      <c r="D111" s="5">
        <v>85</v>
      </c>
      <c r="E111" s="3">
        <v>4</v>
      </c>
      <c r="F111" s="3">
        <v>4</v>
      </c>
      <c r="G111" s="3">
        <v>3</v>
      </c>
      <c r="H111" s="3">
        <v>2</v>
      </c>
      <c r="I111" s="3">
        <v>3</v>
      </c>
      <c r="J111" s="3">
        <v>17</v>
      </c>
      <c r="K111" s="3">
        <v>9</v>
      </c>
      <c r="L111" s="3">
        <v>28</v>
      </c>
      <c r="M111" s="3">
        <v>6</v>
      </c>
      <c r="N111" s="3">
        <v>9</v>
      </c>
    </row>
    <row r="112" spans="1:14" x14ac:dyDescent="0.25">
      <c r="A112" t="s">
        <v>486</v>
      </c>
      <c r="B112" t="s">
        <v>487</v>
      </c>
      <c r="C112" s="13" t="s">
        <v>607</v>
      </c>
      <c r="D112" s="5">
        <v>11</v>
      </c>
      <c r="E112" s="3">
        <v>1</v>
      </c>
      <c r="F112" s="3">
        <v>2</v>
      </c>
      <c r="G112" s="3">
        <v>0</v>
      </c>
      <c r="H112" s="3">
        <v>0</v>
      </c>
      <c r="I112" s="3">
        <v>0</v>
      </c>
      <c r="J112" s="3">
        <v>1</v>
      </c>
      <c r="K112" s="3">
        <v>3</v>
      </c>
      <c r="L112" s="3">
        <v>1</v>
      </c>
      <c r="M112" s="3">
        <v>2</v>
      </c>
      <c r="N112" s="3">
        <v>1</v>
      </c>
    </row>
    <row r="113" spans="1:14" x14ac:dyDescent="0.25">
      <c r="A113" t="s">
        <v>1121</v>
      </c>
      <c r="B113" t="s">
        <v>1122</v>
      </c>
      <c r="C113" s="13" t="s">
        <v>607</v>
      </c>
      <c r="D113" s="5">
        <v>3</v>
      </c>
      <c r="E113" s="3">
        <v>1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1</v>
      </c>
      <c r="L113" s="3">
        <v>0</v>
      </c>
      <c r="M113" s="3">
        <v>1</v>
      </c>
      <c r="N113" s="3">
        <v>0</v>
      </c>
    </row>
    <row r="114" spans="1:14" x14ac:dyDescent="0.25">
      <c r="A114" t="s">
        <v>1123</v>
      </c>
      <c r="B114" t="s">
        <v>1124</v>
      </c>
      <c r="C114" s="13" t="s">
        <v>607</v>
      </c>
      <c r="D114" s="5">
        <v>2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1</v>
      </c>
      <c r="L114" s="3">
        <v>1</v>
      </c>
      <c r="M114" s="3">
        <v>0</v>
      </c>
      <c r="N114" s="3">
        <v>0</v>
      </c>
    </row>
    <row r="115" spans="1:14" x14ac:dyDescent="0.25">
      <c r="A115" t="s">
        <v>167</v>
      </c>
      <c r="B115" t="s">
        <v>168</v>
      </c>
      <c r="C115" s="13" t="s">
        <v>607</v>
      </c>
      <c r="D115" s="5">
        <v>2</v>
      </c>
      <c r="E115" s="3">
        <v>0</v>
      </c>
      <c r="F115" s="3">
        <v>0</v>
      </c>
      <c r="G115" s="3">
        <v>1</v>
      </c>
      <c r="H115" s="3">
        <v>1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</row>
    <row r="116" spans="1:14" x14ac:dyDescent="0.25">
      <c r="A116" t="s">
        <v>798</v>
      </c>
      <c r="B116" t="s">
        <v>716</v>
      </c>
      <c r="C116" s="13" t="s">
        <v>607</v>
      </c>
      <c r="D116" s="5">
        <v>11</v>
      </c>
      <c r="E116" s="3">
        <v>1</v>
      </c>
      <c r="F116" s="3">
        <v>0</v>
      </c>
      <c r="G116" s="3">
        <v>0</v>
      </c>
      <c r="H116" s="3">
        <v>1</v>
      </c>
      <c r="I116" s="3">
        <v>0</v>
      </c>
      <c r="J116" s="3">
        <v>2</v>
      </c>
      <c r="K116" s="3">
        <v>3</v>
      </c>
      <c r="L116" s="3">
        <v>1</v>
      </c>
      <c r="M116" s="3">
        <v>3</v>
      </c>
      <c r="N116" s="3">
        <v>0</v>
      </c>
    </row>
    <row r="117" spans="1:14" x14ac:dyDescent="0.25">
      <c r="A117" t="s">
        <v>799</v>
      </c>
      <c r="B117" t="s">
        <v>800</v>
      </c>
      <c r="C117" s="13" t="s">
        <v>607</v>
      </c>
      <c r="D117" s="5">
        <v>2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1</v>
      </c>
      <c r="L117" s="3">
        <v>1</v>
      </c>
      <c r="M117" s="3">
        <v>0</v>
      </c>
      <c r="N117" s="3">
        <v>0</v>
      </c>
    </row>
    <row r="118" spans="1:14" x14ac:dyDescent="0.25">
      <c r="A118" t="s">
        <v>687</v>
      </c>
      <c r="B118" t="s">
        <v>688</v>
      </c>
      <c r="C118" s="13" t="s">
        <v>607</v>
      </c>
      <c r="D118" s="5">
        <v>2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1</v>
      </c>
      <c r="L118" s="3">
        <v>1</v>
      </c>
      <c r="M118" s="3">
        <v>0</v>
      </c>
      <c r="N118" s="3">
        <v>0</v>
      </c>
    </row>
    <row r="119" spans="1:14" x14ac:dyDescent="0.25">
      <c r="A119" t="s">
        <v>283</v>
      </c>
      <c r="B119" t="s">
        <v>284</v>
      </c>
      <c r="C119" s="13" t="s">
        <v>607</v>
      </c>
      <c r="D119" s="5">
        <v>35</v>
      </c>
      <c r="E119" s="3">
        <v>10</v>
      </c>
      <c r="F119" s="3">
        <v>12</v>
      </c>
      <c r="G119" s="3">
        <v>0</v>
      </c>
      <c r="H119" s="3">
        <v>2</v>
      </c>
      <c r="I119" s="3">
        <v>2</v>
      </c>
      <c r="J119" s="3">
        <v>0</v>
      </c>
      <c r="K119" s="3">
        <v>2</v>
      </c>
      <c r="L119" s="3">
        <v>1</v>
      </c>
      <c r="M119" s="3">
        <v>4</v>
      </c>
      <c r="N119" s="3">
        <v>2</v>
      </c>
    </row>
    <row r="120" spans="1:14" x14ac:dyDescent="0.25">
      <c r="A120" t="s">
        <v>801</v>
      </c>
      <c r="B120" t="s">
        <v>802</v>
      </c>
      <c r="C120" s="13" t="s">
        <v>607</v>
      </c>
      <c r="D120" s="5">
        <v>1</v>
      </c>
      <c r="E120" s="3">
        <v>0</v>
      </c>
      <c r="F120" s="3">
        <v>1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</row>
    <row r="121" spans="1:14" x14ac:dyDescent="0.25">
      <c r="A121" t="s">
        <v>1125</v>
      </c>
      <c r="B121" t="s">
        <v>1126</v>
      </c>
      <c r="C121" s="13" t="s">
        <v>607</v>
      </c>
      <c r="D121" s="5">
        <v>1</v>
      </c>
      <c r="E121" s="3">
        <v>0</v>
      </c>
      <c r="F121" s="3">
        <v>0</v>
      </c>
      <c r="G121" s="3">
        <v>0</v>
      </c>
      <c r="H121" s="3">
        <v>0</v>
      </c>
      <c r="I121" s="3">
        <v>1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</row>
    <row r="122" spans="1:14" x14ac:dyDescent="0.25">
      <c r="A122" t="s">
        <v>1127</v>
      </c>
      <c r="B122" t="s">
        <v>1128</v>
      </c>
      <c r="C122" s="13" t="s">
        <v>607</v>
      </c>
      <c r="D122" s="5">
        <v>1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1</v>
      </c>
      <c r="N122" s="3">
        <v>0</v>
      </c>
    </row>
    <row r="123" spans="1:14" x14ac:dyDescent="0.25">
      <c r="A123" t="s">
        <v>169</v>
      </c>
      <c r="B123" t="s">
        <v>170</v>
      </c>
      <c r="C123" s="13" t="s">
        <v>607</v>
      </c>
      <c r="D123" s="5">
        <v>1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1</v>
      </c>
    </row>
    <row r="124" spans="1:14" x14ac:dyDescent="0.25">
      <c r="A124" t="s">
        <v>488</v>
      </c>
      <c r="B124" t="s">
        <v>489</v>
      </c>
      <c r="C124" s="13" t="s">
        <v>607</v>
      </c>
      <c r="D124" s="5">
        <v>4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1</v>
      </c>
      <c r="L124" s="3">
        <v>2</v>
      </c>
      <c r="M124" s="3">
        <v>0</v>
      </c>
      <c r="N124" s="3">
        <v>1</v>
      </c>
    </row>
    <row r="125" spans="1:14" x14ac:dyDescent="0.25">
      <c r="A125" t="s">
        <v>803</v>
      </c>
      <c r="B125" t="s">
        <v>804</v>
      </c>
      <c r="C125" s="13" t="s">
        <v>607</v>
      </c>
      <c r="D125" s="5">
        <v>4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2</v>
      </c>
      <c r="K125" s="3">
        <v>1</v>
      </c>
      <c r="L125" s="3">
        <v>1</v>
      </c>
      <c r="M125" s="3">
        <v>0</v>
      </c>
      <c r="N125" s="3">
        <v>0</v>
      </c>
    </row>
    <row r="126" spans="1:14" x14ac:dyDescent="0.25">
      <c r="A126" t="s">
        <v>1129</v>
      </c>
      <c r="B126" t="s">
        <v>1130</v>
      </c>
      <c r="C126" s="13" t="s">
        <v>607</v>
      </c>
      <c r="D126" s="5">
        <v>1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1</v>
      </c>
      <c r="N126" s="3">
        <v>0</v>
      </c>
    </row>
    <row r="127" spans="1:14" x14ac:dyDescent="0.25">
      <c r="A127" t="s">
        <v>171</v>
      </c>
      <c r="B127" t="s">
        <v>172</v>
      </c>
      <c r="C127" s="13" t="s">
        <v>607</v>
      </c>
      <c r="D127" s="5">
        <v>3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2</v>
      </c>
      <c r="K127" s="3">
        <v>0</v>
      </c>
      <c r="L127" s="3">
        <v>1</v>
      </c>
      <c r="M127" s="3">
        <v>0</v>
      </c>
      <c r="N127" s="3">
        <v>0</v>
      </c>
    </row>
    <row r="128" spans="1:14" x14ac:dyDescent="0.25">
      <c r="A128" t="s">
        <v>365</v>
      </c>
      <c r="B128" t="s">
        <v>366</v>
      </c>
      <c r="C128" s="13" t="s">
        <v>607</v>
      </c>
      <c r="D128" s="5">
        <v>3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1</v>
      </c>
      <c r="L128" s="3">
        <v>0</v>
      </c>
      <c r="M128" s="3">
        <v>0</v>
      </c>
      <c r="N128" s="3">
        <v>2</v>
      </c>
    </row>
    <row r="129" spans="1:14" x14ac:dyDescent="0.25">
      <c r="A129" t="s">
        <v>1131</v>
      </c>
      <c r="B129" t="s">
        <v>1132</v>
      </c>
      <c r="C129" s="13" t="s">
        <v>607</v>
      </c>
      <c r="D129" s="5">
        <v>1</v>
      </c>
      <c r="E129" s="3">
        <v>0</v>
      </c>
      <c r="F129" s="3">
        <v>1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</row>
    <row r="130" spans="1:14" x14ac:dyDescent="0.25">
      <c r="A130" t="s">
        <v>656</v>
      </c>
      <c r="B130" t="s">
        <v>657</v>
      </c>
      <c r="C130" s="13" t="s">
        <v>607</v>
      </c>
      <c r="D130" s="5">
        <v>1</v>
      </c>
      <c r="E130" s="3">
        <v>0</v>
      </c>
      <c r="F130" s="3">
        <v>1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</row>
    <row r="131" spans="1:14" x14ac:dyDescent="0.25">
      <c r="A131" t="s">
        <v>173</v>
      </c>
      <c r="B131" t="s">
        <v>174</v>
      </c>
      <c r="C131" s="13" t="s">
        <v>607</v>
      </c>
      <c r="D131" s="5">
        <v>1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1</v>
      </c>
      <c r="L131" s="3">
        <v>0</v>
      </c>
      <c r="M131" s="3">
        <v>0</v>
      </c>
      <c r="N131" s="3">
        <v>0</v>
      </c>
    </row>
    <row r="132" spans="1:14" x14ac:dyDescent="0.25">
      <c r="A132" t="s">
        <v>175</v>
      </c>
      <c r="B132" t="s">
        <v>176</v>
      </c>
      <c r="C132" s="13" t="s">
        <v>607</v>
      </c>
      <c r="D132" s="5">
        <v>1</v>
      </c>
      <c r="E132" s="3">
        <v>0</v>
      </c>
      <c r="F132" s="3">
        <v>1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</row>
    <row r="133" spans="1:14" x14ac:dyDescent="0.25">
      <c r="A133" t="s">
        <v>177</v>
      </c>
      <c r="B133" t="s">
        <v>178</v>
      </c>
      <c r="C133" s="13" t="s">
        <v>607</v>
      </c>
      <c r="D133" s="5">
        <v>16</v>
      </c>
      <c r="E133" s="3">
        <v>3</v>
      </c>
      <c r="F133" s="3">
        <v>3</v>
      </c>
      <c r="G133" s="3">
        <v>1</v>
      </c>
      <c r="H133" s="3">
        <v>0</v>
      </c>
      <c r="I133" s="3">
        <v>2</v>
      </c>
      <c r="J133" s="3">
        <v>1</v>
      </c>
      <c r="K133" s="3">
        <v>2</v>
      </c>
      <c r="L133" s="3">
        <v>2</v>
      </c>
      <c r="M133" s="3">
        <v>1</v>
      </c>
      <c r="N133" s="3">
        <v>1</v>
      </c>
    </row>
    <row r="134" spans="1:14" x14ac:dyDescent="0.25">
      <c r="A134" t="s">
        <v>1133</v>
      </c>
      <c r="B134" t="s">
        <v>1134</v>
      </c>
      <c r="C134" s="13" t="s">
        <v>607</v>
      </c>
      <c r="D134" s="5">
        <v>1</v>
      </c>
      <c r="E134" s="3">
        <v>0</v>
      </c>
      <c r="F134" s="3">
        <v>1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</row>
    <row r="135" spans="1:14" x14ac:dyDescent="0.25">
      <c r="A135" t="s">
        <v>1135</v>
      </c>
      <c r="B135" t="s">
        <v>1136</v>
      </c>
      <c r="C135" s="13" t="s">
        <v>607</v>
      </c>
      <c r="D135" s="5">
        <v>2</v>
      </c>
      <c r="E135" s="3">
        <v>0</v>
      </c>
      <c r="F135" s="3">
        <v>1</v>
      </c>
      <c r="G135" s="3">
        <v>0</v>
      </c>
      <c r="H135" s="3">
        <v>0</v>
      </c>
      <c r="I135" s="3">
        <v>0</v>
      </c>
      <c r="J135" s="3">
        <v>0</v>
      </c>
      <c r="K135" s="3">
        <v>1</v>
      </c>
      <c r="L135" s="3">
        <v>0</v>
      </c>
      <c r="M135" s="3">
        <v>0</v>
      </c>
      <c r="N135" s="3">
        <v>0</v>
      </c>
    </row>
    <row r="136" spans="1:14" x14ac:dyDescent="0.25">
      <c r="A136" t="s">
        <v>1137</v>
      </c>
      <c r="B136" t="s">
        <v>1138</v>
      </c>
      <c r="C136" s="13" t="s">
        <v>607</v>
      </c>
      <c r="D136" s="5">
        <v>1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1</v>
      </c>
      <c r="N136" s="3">
        <v>0</v>
      </c>
    </row>
    <row r="137" spans="1:14" x14ac:dyDescent="0.25">
      <c r="A137" t="s">
        <v>367</v>
      </c>
      <c r="B137" t="s">
        <v>368</v>
      </c>
      <c r="C137" s="13" t="s">
        <v>607</v>
      </c>
      <c r="D137" s="5">
        <v>8</v>
      </c>
      <c r="E137" s="3">
        <v>3</v>
      </c>
      <c r="F137" s="3">
        <v>3</v>
      </c>
      <c r="G137" s="3">
        <v>0</v>
      </c>
      <c r="H137" s="3">
        <v>0</v>
      </c>
      <c r="I137" s="3">
        <v>0</v>
      </c>
      <c r="J137" s="3">
        <v>0</v>
      </c>
      <c r="K137" s="3">
        <v>1</v>
      </c>
      <c r="L137" s="3">
        <v>0</v>
      </c>
      <c r="M137" s="3">
        <v>0</v>
      </c>
      <c r="N137" s="3">
        <v>1</v>
      </c>
    </row>
    <row r="138" spans="1:14" x14ac:dyDescent="0.25">
      <c r="A138" t="s">
        <v>1139</v>
      </c>
      <c r="B138" t="s">
        <v>1140</v>
      </c>
      <c r="C138" s="13" t="s">
        <v>607</v>
      </c>
      <c r="D138" s="5">
        <v>1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1</v>
      </c>
      <c r="M138" s="3">
        <v>0</v>
      </c>
      <c r="N138" s="3">
        <v>0</v>
      </c>
    </row>
    <row r="139" spans="1:14" x14ac:dyDescent="0.25">
      <c r="A139" t="s">
        <v>805</v>
      </c>
      <c r="B139" t="s">
        <v>806</v>
      </c>
      <c r="C139" s="13" t="s">
        <v>607</v>
      </c>
      <c r="D139" s="5">
        <v>9</v>
      </c>
      <c r="E139" s="3">
        <v>4</v>
      </c>
      <c r="F139" s="3">
        <v>3</v>
      </c>
      <c r="G139" s="3">
        <v>0</v>
      </c>
      <c r="H139" s="3">
        <v>0</v>
      </c>
      <c r="I139" s="3">
        <v>1</v>
      </c>
      <c r="J139" s="3">
        <v>0</v>
      </c>
      <c r="K139" s="3">
        <v>1</v>
      </c>
      <c r="L139" s="3">
        <v>0</v>
      </c>
      <c r="M139" s="3">
        <v>0</v>
      </c>
      <c r="N139" s="3">
        <v>0</v>
      </c>
    </row>
    <row r="140" spans="1:14" x14ac:dyDescent="0.25">
      <c r="A140" t="s">
        <v>179</v>
      </c>
      <c r="B140" t="s">
        <v>180</v>
      </c>
      <c r="C140" s="13" t="s">
        <v>607</v>
      </c>
      <c r="D140" s="5">
        <v>25</v>
      </c>
      <c r="E140" s="3">
        <v>5</v>
      </c>
      <c r="F140" s="3">
        <v>2</v>
      </c>
      <c r="G140" s="3">
        <v>1</v>
      </c>
      <c r="H140" s="3">
        <v>1</v>
      </c>
      <c r="I140" s="3">
        <v>1</v>
      </c>
      <c r="J140" s="3">
        <v>2</v>
      </c>
      <c r="K140" s="3">
        <v>6</v>
      </c>
      <c r="L140" s="3">
        <v>5</v>
      </c>
      <c r="M140" s="3">
        <v>1</v>
      </c>
      <c r="N140" s="3">
        <v>1</v>
      </c>
    </row>
    <row r="141" spans="1:14" x14ac:dyDescent="0.25">
      <c r="A141" t="s">
        <v>490</v>
      </c>
      <c r="B141" t="s">
        <v>491</v>
      </c>
      <c r="C141" s="13" t="s">
        <v>607</v>
      </c>
      <c r="D141" s="5">
        <v>6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1</v>
      </c>
      <c r="L141" s="3">
        <v>2</v>
      </c>
      <c r="M141" s="3">
        <v>1</v>
      </c>
      <c r="N141" s="3">
        <v>2</v>
      </c>
    </row>
    <row r="142" spans="1:14" x14ac:dyDescent="0.25">
      <c r="A142" t="s">
        <v>935</v>
      </c>
      <c r="B142" t="s">
        <v>936</v>
      </c>
      <c r="C142" s="13" t="s">
        <v>607</v>
      </c>
      <c r="D142" s="5"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1</v>
      </c>
    </row>
    <row r="143" spans="1:14" x14ac:dyDescent="0.25">
      <c r="A143" t="s">
        <v>807</v>
      </c>
      <c r="B143" t="s">
        <v>808</v>
      </c>
      <c r="C143" s="13" t="s">
        <v>607</v>
      </c>
      <c r="D143" s="5">
        <v>1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1</v>
      </c>
      <c r="M143" s="3">
        <v>0</v>
      </c>
      <c r="N143" s="3">
        <v>0</v>
      </c>
    </row>
    <row r="144" spans="1:14" x14ac:dyDescent="0.25">
      <c r="A144" t="s">
        <v>369</v>
      </c>
      <c r="B144" t="s">
        <v>370</v>
      </c>
      <c r="C144" s="13" t="s">
        <v>607</v>
      </c>
      <c r="D144" s="5">
        <v>3</v>
      </c>
      <c r="E144" s="3">
        <v>1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1</v>
      </c>
      <c r="L144" s="3">
        <v>0</v>
      </c>
      <c r="M144" s="3">
        <v>0</v>
      </c>
      <c r="N144" s="3">
        <v>1</v>
      </c>
    </row>
    <row r="145" spans="1:14" x14ac:dyDescent="0.25">
      <c r="A145" t="s">
        <v>1141</v>
      </c>
      <c r="B145" t="s">
        <v>1142</v>
      </c>
      <c r="C145" s="13" t="s">
        <v>607</v>
      </c>
      <c r="D145" s="5">
        <v>1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1</v>
      </c>
      <c r="L145" s="3">
        <v>0</v>
      </c>
      <c r="M145" s="3">
        <v>0</v>
      </c>
      <c r="N145" s="3">
        <v>0</v>
      </c>
    </row>
    <row r="146" spans="1:14" x14ac:dyDescent="0.25">
      <c r="A146" t="s">
        <v>937</v>
      </c>
      <c r="B146" t="s">
        <v>938</v>
      </c>
      <c r="C146" s="13" t="s">
        <v>607</v>
      </c>
      <c r="D146" s="5">
        <v>2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1</v>
      </c>
      <c r="L146" s="3">
        <v>0</v>
      </c>
      <c r="M146" s="3">
        <v>0</v>
      </c>
      <c r="N146" s="3">
        <v>1</v>
      </c>
    </row>
    <row r="147" spans="1:14" x14ac:dyDescent="0.25">
      <c r="A147" t="s">
        <v>1143</v>
      </c>
      <c r="B147" t="s">
        <v>1144</v>
      </c>
      <c r="C147" s="13" t="s">
        <v>607</v>
      </c>
      <c r="D147" s="5">
        <v>1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1</v>
      </c>
      <c r="N147" s="3">
        <v>0</v>
      </c>
    </row>
    <row r="148" spans="1:14" x14ac:dyDescent="0.25">
      <c r="A148" t="s">
        <v>658</v>
      </c>
      <c r="B148" t="s">
        <v>659</v>
      </c>
      <c r="C148" s="13" t="s">
        <v>607</v>
      </c>
      <c r="D148" s="5">
        <v>1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1</v>
      </c>
    </row>
    <row r="149" spans="1:14" x14ac:dyDescent="0.25">
      <c r="A149" t="s">
        <v>588</v>
      </c>
      <c r="B149" t="s">
        <v>589</v>
      </c>
      <c r="C149" s="13" t="s">
        <v>607</v>
      </c>
      <c r="D149" s="5">
        <v>29</v>
      </c>
      <c r="E149" s="3">
        <v>0</v>
      </c>
      <c r="F149" s="3">
        <v>0</v>
      </c>
      <c r="G149" s="3">
        <v>0</v>
      </c>
      <c r="H149" s="3">
        <v>0</v>
      </c>
      <c r="I149" s="3">
        <v>3</v>
      </c>
      <c r="J149" s="3">
        <v>1</v>
      </c>
      <c r="K149" s="3">
        <v>6</v>
      </c>
      <c r="L149" s="3">
        <v>9</v>
      </c>
      <c r="M149" s="3">
        <v>3</v>
      </c>
      <c r="N149" s="3">
        <v>7</v>
      </c>
    </row>
    <row r="150" spans="1:14" x14ac:dyDescent="0.25">
      <c r="A150" t="s">
        <v>809</v>
      </c>
      <c r="B150" t="s">
        <v>810</v>
      </c>
      <c r="C150" s="13" t="s">
        <v>607</v>
      </c>
      <c r="D150" s="5">
        <v>1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1</v>
      </c>
      <c r="K150" s="3">
        <v>0</v>
      </c>
      <c r="L150" s="3">
        <v>0</v>
      </c>
      <c r="M150" s="3">
        <v>0</v>
      </c>
      <c r="N150" s="3">
        <v>0</v>
      </c>
    </row>
    <row r="151" spans="1:14" x14ac:dyDescent="0.25">
      <c r="A151" t="s">
        <v>1145</v>
      </c>
      <c r="B151" t="s">
        <v>1146</v>
      </c>
      <c r="C151" s="13" t="s">
        <v>607</v>
      </c>
      <c r="D151" s="5">
        <v>1</v>
      </c>
      <c r="E151" s="3">
        <v>0</v>
      </c>
      <c r="F151" s="3">
        <v>0</v>
      </c>
      <c r="G151" s="3">
        <v>0</v>
      </c>
      <c r="H151" s="3">
        <v>1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</row>
    <row r="152" spans="1:14" x14ac:dyDescent="0.25">
      <c r="A152" t="s">
        <v>1147</v>
      </c>
      <c r="B152" t="s">
        <v>1148</v>
      </c>
      <c r="C152" s="13" t="s">
        <v>607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1</v>
      </c>
      <c r="M152" s="3">
        <v>0</v>
      </c>
      <c r="N152" s="3">
        <v>0</v>
      </c>
    </row>
    <row r="153" spans="1:14" x14ac:dyDescent="0.25">
      <c r="A153" t="s">
        <v>1149</v>
      </c>
      <c r="B153" t="s">
        <v>1150</v>
      </c>
      <c r="C153" s="13" t="s">
        <v>607</v>
      </c>
      <c r="D153" s="5">
        <v>1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1</v>
      </c>
      <c r="M153" s="3">
        <v>0</v>
      </c>
      <c r="N153" s="3">
        <v>0</v>
      </c>
    </row>
    <row r="154" spans="1:14" x14ac:dyDescent="0.25">
      <c r="A154" t="s">
        <v>590</v>
      </c>
      <c r="B154" t="s">
        <v>591</v>
      </c>
      <c r="C154" s="13" t="s">
        <v>607</v>
      </c>
      <c r="D154" s="5">
        <v>2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2</v>
      </c>
    </row>
    <row r="155" spans="1:14" x14ac:dyDescent="0.25">
      <c r="A155" t="s">
        <v>223</v>
      </c>
      <c r="B155" t="s">
        <v>224</v>
      </c>
      <c r="C155" s="13" t="s">
        <v>607</v>
      </c>
      <c r="D155" s="5">
        <v>58</v>
      </c>
      <c r="E155" s="3">
        <v>0</v>
      </c>
      <c r="F155" s="3">
        <v>0</v>
      </c>
      <c r="G155" s="3">
        <v>1</v>
      </c>
      <c r="H155" s="3">
        <v>0</v>
      </c>
      <c r="I155" s="3">
        <v>4</v>
      </c>
      <c r="J155" s="3">
        <v>7</v>
      </c>
      <c r="K155" s="3">
        <v>16</v>
      </c>
      <c r="L155" s="3">
        <v>13</v>
      </c>
      <c r="M155" s="3">
        <v>7</v>
      </c>
      <c r="N155" s="3">
        <v>10</v>
      </c>
    </row>
    <row r="156" spans="1:14" x14ac:dyDescent="0.25">
      <c r="A156" t="s">
        <v>811</v>
      </c>
      <c r="B156" t="s">
        <v>812</v>
      </c>
      <c r="C156" s="13" t="s">
        <v>607</v>
      </c>
      <c r="D156" s="5">
        <v>7</v>
      </c>
      <c r="E156" s="3">
        <v>0</v>
      </c>
      <c r="F156" s="3">
        <v>1</v>
      </c>
      <c r="G156" s="3">
        <v>0</v>
      </c>
      <c r="H156" s="3">
        <v>0</v>
      </c>
      <c r="I156" s="3">
        <v>0</v>
      </c>
      <c r="J156" s="3">
        <v>1</v>
      </c>
      <c r="K156" s="3">
        <v>1</v>
      </c>
      <c r="L156" s="3">
        <v>2</v>
      </c>
      <c r="M156" s="3">
        <v>0</v>
      </c>
      <c r="N156" s="3">
        <v>2</v>
      </c>
    </row>
    <row r="157" spans="1:14" x14ac:dyDescent="0.25">
      <c r="A157" t="s">
        <v>621</v>
      </c>
      <c r="B157" t="s">
        <v>622</v>
      </c>
      <c r="C157" s="13" t="s">
        <v>607</v>
      </c>
      <c r="D157" s="5">
        <v>10</v>
      </c>
      <c r="E157" s="3">
        <v>1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1</v>
      </c>
      <c r="L157" s="3">
        <v>4</v>
      </c>
      <c r="M157" s="3">
        <v>2</v>
      </c>
      <c r="N157" s="3">
        <v>2</v>
      </c>
    </row>
    <row r="158" spans="1:14" x14ac:dyDescent="0.25">
      <c r="A158" t="s">
        <v>1151</v>
      </c>
      <c r="B158" t="s">
        <v>1152</v>
      </c>
      <c r="C158" s="13" t="s">
        <v>607</v>
      </c>
      <c r="D158" s="5">
        <v>1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1</v>
      </c>
      <c r="L158" s="3">
        <v>0</v>
      </c>
      <c r="M158" s="3">
        <v>0</v>
      </c>
      <c r="N158" s="3">
        <v>0</v>
      </c>
    </row>
    <row r="159" spans="1:14" x14ac:dyDescent="0.25">
      <c r="A159" t="s">
        <v>544</v>
      </c>
      <c r="B159" t="s">
        <v>545</v>
      </c>
      <c r="C159" s="13" t="s">
        <v>607</v>
      </c>
      <c r="D159" s="5">
        <v>24</v>
      </c>
      <c r="E159" s="3">
        <v>1</v>
      </c>
      <c r="F159" s="3">
        <v>0</v>
      </c>
      <c r="G159" s="3">
        <v>0</v>
      </c>
      <c r="H159" s="3">
        <v>0</v>
      </c>
      <c r="I159" s="3">
        <v>1</v>
      </c>
      <c r="J159" s="3">
        <v>1</v>
      </c>
      <c r="K159" s="3">
        <v>6</v>
      </c>
      <c r="L159" s="3">
        <v>5</v>
      </c>
      <c r="M159" s="3">
        <v>4</v>
      </c>
      <c r="N159" s="3">
        <v>6</v>
      </c>
    </row>
    <row r="160" spans="1:14" x14ac:dyDescent="0.25">
      <c r="A160" t="s">
        <v>813</v>
      </c>
      <c r="B160" t="s">
        <v>814</v>
      </c>
      <c r="C160" s="13" t="s">
        <v>607</v>
      </c>
      <c r="D160" s="5">
        <v>2</v>
      </c>
      <c r="E160" s="3">
        <v>0</v>
      </c>
      <c r="F160" s="3">
        <v>0</v>
      </c>
      <c r="G160" s="3">
        <v>0</v>
      </c>
      <c r="H160" s="3">
        <v>0</v>
      </c>
      <c r="I160" s="3">
        <v>1</v>
      </c>
      <c r="J160" s="3">
        <v>0</v>
      </c>
      <c r="K160" s="3">
        <v>1</v>
      </c>
      <c r="L160" s="3">
        <v>0</v>
      </c>
      <c r="M160" s="3">
        <v>0</v>
      </c>
      <c r="N160" s="3">
        <v>0</v>
      </c>
    </row>
    <row r="161" spans="1:14" x14ac:dyDescent="0.25">
      <c r="A161" t="s">
        <v>1153</v>
      </c>
      <c r="B161" t="s">
        <v>1154</v>
      </c>
      <c r="C161" s="13" t="s">
        <v>607</v>
      </c>
      <c r="D161" s="5">
        <v>1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1</v>
      </c>
      <c r="M161" s="3">
        <v>0</v>
      </c>
      <c r="N161" s="3">
        <v>0</v>
      </c>
    </row>
    <row r="162" spans="1:14" x14ac:dyDescent="0.25">
      <c r="A162" t="s">
        <v>939</v>
      </c>
      <c r="B162" t="s">
        <v>940</v>
      </c>
      <c r="C162" s="13" t="s">
        <v>607</v>
      </c>
      <c r="D162" s="5">
        <v>1</v>
      </c>
      <c r="E162" s="3">
        <v>1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</row>
    <row r="163" spans="1:14" x14ac:dyDescent="0.25">
      <c r="A163" t="s">
        <v>815</v>
      </c>
      <c r="B163" t="s">
        <v>816</v>
      </c>
      <c r="C163" s="13" t="s">
        <v>607</v>
      </c>
      <c r="D163" s="5">
        <v>1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1</v>
      </c>
      <c r="N163" s="3">
        <v>0</v>
      </c>
    </row>
    <row r="164" spans="1:14" x14ac:dyDescent="0.25">
      <c r="A164" t="s">
        <v>1155</v>
      </c>
      <c r="B164" t="s">
        <v>1156</v>
      </c>
      <c r="C164" s="13" t="s">
        <v>607</v>
      </c>
      <c r="D164" s="5">
        <v>1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1</v>
      </c>
      <c r="L164" s="3">
        <v>0</v>
      </c>
      <c r="M164" s="3">
        <v>0</v>
      </c>
      <c r="N164" s="3">
        <v>0</v>
      </c>
    </row>
    <row r="165" spans="1:14" x14ac:dyDescent="0.25">
      <c r="A165" t="s">
        <v>592</v>
      </c>
      <c r="B165" t="s">
        <v>593</v>
      </c>
      <c r="C165" s="13" t="s">
        <v>607</v>
      </c>
      <c r="D165" s="5">
        <v>1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1</v>
      </c>
      <c r="M165" s="3">
        <v>0</v>
      </c>
      <c r="N165" s="3">
        <v>0</v>
      </c>
    </row>
    <row r="166" spans="1:14" x14ac:dyDescent="0.25">
      <c r="A166" t="s">
        <v>623</v>
      </c>
      <c r="B166" t="s">
        <v>624</v>
      </c>
      <c r="C166" s="13" t="s">
        <v>607</v>
      </c>
      <c r="D166" s="5">
        <v>2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1</v>
      </c>
      <c r="L166" s="3">
        <v>1</v>
      </c>
      <c r="M166" s="3">
        <v>0</v>
      </c>
      <c r="N166" s="3">
        <v>0</v>
      </c>
    </row>
    <row r="167" spans="1:14" x14ac:dyDescent="0.25">
      <c r="A167" t="s">
        <v>1157</v>
      </c>
      <c r="B167" t="s">
        <v>1158</v>
      </c>
      <c r="C167" s="13" t="s">
        <v>607</v>
      </c>
      <c r="D167" s="5">
        <v>2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2</v>
      </c>
      <c r="L167" s="3">
        <v>0</v>
      </c>
      <c r="M167" s="3">
        <v>0</v>
      </c>
      <c r="N167" s="3">
        <v>0</v>
      </c>
    </row>
    <row r="168" spans="1:14" x14ac:dyDescent="0.25">
      <c r="A168" t="s">
        <v>1159</v>
      </c>
      <c r="B168" t="s">
        <v>1160</v>
      </c>
      <c r="C168" s="13" t="s">
        <v>607</v>
      </c>
      <c r="D168" s="5">
        <v>1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1</v>
      </c>
      <c r="N168" s="3">
        <v>0</v>
      </c>
    </row>
    <row r="169" spans="1:14" x14ac:dyDescent="0.25">
      <c r="A169" t="s">
        <v>1161</v>
      </c>
      <c r="B169" t="s">
        <v>1162</v>
      </c>
      <c r="C169" s="13" t="s">
        <v>607</v>
      </c>
      <c r="D169" s="5">
        <v>1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1</v>
      </c>
      <c r="M169" s="3">
        <v>0</v>
      </c>
      <c r="N169" s="3">
        <v>0</v>
      </c>
    </row>
    <row r="170" spans="1:14" x14ac:dyDescent="0.25">
      <c r="A170" t="s">
        <v>371</v>
      </c>
      <c r="B170" t="s">
        <v>372</v>
      </c>
      <c r="C170" s="13" t="s">
        <v>607</v>
      </c>
      <c r="D170" s="5">
        <v>3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2</v>
      </c>
      <c r="N170" s="3">
        <v>1</v>
      </c>
    </row>
    <row r="171" spans="1:14" x14ac:dyDescent="0.25">
      <c r="A171" t="s">
        <v>1163</v>
      </c>
      <c r="B171" t="s">
        <v>1164</v>
      </c>
      <c r="C171" s="13" t="s">
        <v>607</v>
      </c>
      <c r="D171" s="5">
        <v>25</v>
      </c>
      <c r="E171" s="3">
        <v>0</v>
      </c>
      <c r="F171" s="3">
        <v>0</v>
      </c>
      <c r="G171" s="3">
        <v>0</v>
      </c>
      <c r="H171" s="3">
        <v>1</v>
      </c>
      <c r="I171" s="3">
        <v>1</v>
      </c>
      <c r="J171" s="3">
        <v>5</v>
      </c>
      <c r="K171" s="3">
        <v>4</v>
      </c>
      <c r="L171" s="3">
        <v>11</v>
      </c>
      <c r="M171" s="3">
        <v>0</v>
      </c>
      <c r="N171" s="3">
        <v>3</v>
      </c>
    </row>
    <row r="172" spans="1:14" x14ac:dyDescent="0.25">
      <c r="A172" t="s">
        <v>546</v>
      </c>
      <c r="B172" t="s">
        <v>533</v>
      </c>
      <c r="C172" s="13" t="s">
        <v>607</v>
      </c>
      <c r="D172" s="5">
        <v>19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5</v>
      </c>
      <c r="K172" s="3">
        <v>2</v>
      </c>
      <c r="L172" s="3">
        <v>6</v>
      </c>
      <c r="M172" s="3">
        <v>1</v>
      </c>
      <c r="N172" s="3">
        <v>5</v>
      </c>
    </row>
    <row r="173" spans="1:14" x14ac:dyDescent="0.25">
      <c r="A173" t="s">
        <v>1165</v>
      </c>
      <c r="B173" t="s">
        <v>1166</v>
      </c>
      <c r="C173" s="13" t="s">
        <v>607</v>
      </c>
      <c r="D173" s="5">
        <v>5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4</v>
      </c>
      <c r="N173" s="3">
        <v>1</v>
      </c>
    </row>
    <row r="174" spans="1:14" x14ac:dyDescent="0.25">
      <c r="A174" t="s">
        <v>817</v>
      </c>
      <c r="B174" t="s">
        <v>818</v>
      </c>
      <c r="C174" s="13" t="s">
        <v>607</v>
      </c>
      <c r="D174" s="5">
        <v>1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1</v>
      </c>
      <c r="M174" s="3">
        <v>0</v>
      </c>
      <c r="N174" s="3">
        <v>0</v>
      </c>
    </row>
    <row r="175" spans="1:14" x14ac:dyDescent="0.25">
      <c r="A175" t="s">
        <v>181</v>
      </c>
      <c r="B175" t="s">
        <v>182</v>
      </c>
      <c r="C175" s="13" t="s">
        <v>607</v>
      </c>
      <c r="D175" s="5">
        <v>141</v>
      </c>
      <c r="E175" s="3">
        <v>7</v>
      </c>
      <c r="F175" s="3">
        <v>27</v>
      </c>
      <c r="G175" s="3">
        <v>0</v>
      </c>
      <c r="H175" s="3">
        <v>5</v>
      </c>
      <c r="I175" s="3">
        <v>1</v>
      </c>
      <c r="J175" s="3">
        <v>16</v>
      </c>
      <c r="K175" s="3">
        <v>4</v>
      </c>
      <c r="L175" s="3">
        <v>42</v>
      </c>
      <c r="M175" s="3">
        <v>17</v>
      </c>
      <c r="N175" s="3">
        <v>22</v>
      </c>
    </row>
    <row r="176" spans="1:14" x14ac:dyDescent="0.25">
      <c r="A176" t="s">
        <v>183</v>
      </c>
      <c r="B176" t="s">
        <v>55</v>
      </c>
      <c r="C176" s="13" t="s">
        <v>607</v>
      </c>
      <c r="D176" s="5">
        <v>4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1</v>
      </c>
      <c r="L176" s="3">
        <v>0</v>
      </c>
      <c r="M176" s="3">
        <v>3</v>
      </c>
      <c r="N176" s="3">
        <v>0</v>
      </c>
    </row>
    <row r="177" spans="1:14" x14ac:dyDescent="0.25">
      <c r="A177" t="s">
        <v>819</v>
      </c>
      <c r="B177" t="s">
        <v>820</v>
      </c>
      <c r="C177" s="13" t="s">
        <v>607</v>
      </c>
      <c r="D177" s="5">
        <v>8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2</v>
      </c>
      <c r="L177" s="3">
        <v>0</v>
      </c>
      <c r="M177" s="3">
        <v>6</v>
      </c>
      <c r="N177" s="3">
        <v>0</v>
      </c>
    </row>
    <row r="178" spans="1:14" x14ac:dyDescent="0.25">
      <c r="A178" t="s">
        <v>689</v>
      </c>
      <c r="B178" t="s">
        <v>676</v>
      </c>
      <c r="C178" s="13" t="s">
        <v>607</v>
      </c>
      <c r="D178" s="5">
        <v>2</v>
      </c>
      <c r="E178" s="3">
        <v>2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</row>
    <row r="179" spans="1:14" x14ac:dyDescent="0.25">
      <c r="A179" t="s">
        <v>1167</v>
      </c>
      <c r="B179" t="s">
        <v>1168</v>
      </c>
      <c r="C179" s="13" t="s">
        <v>607</v>
      </c>
      <c r="D179" s="5">
        <v>3</v>
      </c>
      <c r="E179" s="3">
        <v>3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</row>
    <row r="180" spans="1:14" x14ac:dyDescent="0.25">
      <c r="A180" t="s">
        <v>1169</v>
      </c>
      <c r="B180" t="s">
        <v>1170</v>
      </c>
      <c r="C180" s="13" t="s">
        <v>607</v>
      </c>
      <c r="D180" s="5">
        <v>1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1</v>
      </c>
      <c r="K180" s="3">
        <v>0</v>
      </c>
      <c r="L180" s="3">
        <v>0</v>
      </c>
      <c r="M180" s="3">
        <v>0</v>
      </c>
      <c r="N180" s="3">
        <v>0</v>
      </c>
    </row>
    <row r="181" spans="1:14" x14ac:dyDescent="0.25">
      <c r="A181" t="s">
        <v>373</v>
      </c>
      <c r="B181" t="s">
        <v>374</v>
      </c>
      <c r="C181" s="13" t="s">
        <v>607</v>
      </c>
      <c r="D181" s="5">
        <v>4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3</v>
      </c>
      <c r="K181" s="3">
        <v>0</v>
      </c>
      <c r="L181" s="3">
        <v>1</v>
      </c>
      <c r="M181" s="3">
        <v>0</v>
      </c>
      <c r="N181" s="3">
        <v>0</v>
      </c>
    </row>
    <row r="182" spans="1:14" x14ac:dyDescent="0.25">
      <c r="A182" t="s">
        <v>1171</v>
      </c>
      <c r="B182" t="s">
        <v>1172</v>
      </c>
      <c r="C182" s="13" t="s">
        <v>607</v>
      </c>
      <c r="D182" s="5">
        <v>1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1</v>
      </c>
    </row>
    <row r="183" spans="1:14" x14ac:dyDescent="0.25">
      <c r="A183" t="s">
        <v>821</v>
      </c>
      <c r="B183" t="s">
        <v>822</v>
      </c>
      <c r="C183" s="13" t="s">
        <v>607</v>
      </c>
      <c r="D183" s="5">
        <v>2</v>
      </c>
      <c r="E183" s="3">
        <v>0</v>
      </c>
      <c r="F183" s="3">
        <v>0</v>
      </c>
      <c r="G183" s="3">
        <v>0</v>
      </c>
      <c r="H183" s="3">
        <v>1</v>
      </c>
      <c r="I183" s="3">
        <v>0</v>
      </c>
      <c r="J183" s="3">
        <v>0</v>
      </c>
      <c r="K183" s="3">
        <v>0</v>
      </c>
      <c r="L183" s="3">
        <v>1</v>
      </c>
      <c r="M183" s="3">
        <v>0</v>
      </c>
      <c r="N183" s="3">
        <v>0</v>
      </c>
    </row>
    <row r="184" spans="1:14" x14ac:dyDescent="0.25">
      <c r="A184" t="s">
        <v>823</v>
      </c>
      <c r="B184" t="s">
        <v>824</v>
      </c>
      <c r="C184" s="13" t="s">
        <v>607</v>
      </c>
      <c r="D184" s="5">
        <v>1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1</v>
      </c>
      <c r="M184" s="3">
        <v>0</v>
      </c>
      <c r="N184" s="3">
        <v>0</v>
      </c>
    </row>
    <row r="185" spans="1:14" x14ac:dyDescent="0.25">
      <c r="A185" t="s">
        <v>184</v>
      </c>
      <c r="B185" t="s">
        <v>185</v>
      </c>
      <c r="C185" s="13" t="s">
        <v>607</v>
      </c>
      <c r="D185" s="5">
        <v>8</v>
      </c>
      <c r="E185" s="3">
        <v>0</v>
      </c>
      <c r="F185" s="3">
        <v>0</v>
      </c>
      <c r="G185" s="3">
        <v>0</v>
      </c>
      <c r="H185" s="3">
        <v>1</v>
      </c>
      <c r="I185" s="3">
        <v>0</v>
      </c>
      <c r="J185" s="3">
        <v>3</v>
      </c>
      <c r="K185" s="3">
        <v>0</v>
      </c>
      <c r="L185" s="3">
        <v>4</v>
      </c>
      <c r="M185" s="3">
        <v>0</v>
      </c>
      <c r="N185" s="3">
        <v>0</v>
      </c>
    </row>
    <row r="186" spans="1:14" x14ac:dyDescent="0.25">
      <c r="A186" t="s">
        <v>825</v>
      </c>
      <c r="B186" t="s">
        <v>826</v>
      </c>
      <c r="C186" s="13" t="s">
        <v>607</v>
      </c>
      <c r="D186" s="5">
        <v>3</v>
      </c>
      <c r="E186" s="3">
        <v>0</v>
      </c>
      <c r="F186" s="3">
        <v>0</v>
      </c>
      <c r="G186" s="3">
        <v>0</v>
      </c>
      <c r="H186" s="3">
        <v>2</v>
      </c>
      <c r="I186" s="3">
        <v>0</v>
      </c>
      <c r="J186" s="3">
        <v>0</v>
      </c>
      <c r="K186" s="3">
        <v>0</v>
      </c>
      <c r="L186" s="3">
        <v>1</v>
      </c>
      <c r="M186" s="3">
        <v>0</v>
      </c>
      <c r="N186" s="3">
        <v>0</v>
      </c>
    </row>
    <row r="187" spans="1:14" x14ac:dyDescent="0.25">
      <c r="A187" t="s">
        <v>186</v>
      </c>
      <c r="B187" t="s">
        <v>187</v>
      </c>
      <c r="C187" s="13" t="s">
        <v>607</v>
      </c>
      <c r="D187" s="5">
        <v>124</v>
      </c>
      <c r="E187" s="3">
        <v>0</v>
      </c>
      <c r="F187" s="3">
        <v>0</v>
      </c>
      <c r="G187" s="3">
        <v>0</v>
      </c>
      <c r="H187" s="3">
        <v>11</v>
      </c>
      <c r="I187" s="3">
        <v>0</v>
      </c>
      <c r="J187" s="3">
        <v>59</v>
      </c>
      <c r="K187" s="3">
        <v>0</v>
      </c>
      <c r="L187" s="3">
        <v>54</v>
      </c>
      <c r="M187" s="3">
        <v>0</v>
      </c>
      <c r="N187" s="3">
        <v>0</v>
      </c>
    </row>
    <row r="188" spans="1:14" x14ac:dyDescent="0.25">
      <c r="A188" t="s">
        <v>188</v>
      </c>
      <c r="B188" t="s">
        <v>189</v>
      </c>
      <c r="C188" s="13" t="s">
        <v>607</v>
      </c>
      <c r="D188" s="5">
        <v>1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1</v>
      </c>
      <c r="K188" s="3">
        <v>0</v>
      </c>
      <c r="L188" s="3">
        <v>0</v>
      </c>
      <c r="M188" s="3">
        <v>0</v>
      </c>
      <c r="N188" s="3">
        <v>0</v>
      </c>
    </row>
    <row r="189" spans="1:14" x14ac:dyDescent="0.25">
      <c r="A189" t="s">
        <v>492</v>
      </c>
      <c r="B189" t="s">
        <v>493</v>
      </c>
      <c r="C189" s="13" t="s">
        <v>607</v>
      </c>
      <c r="D189" s="5">
        <v>8</v>
      </c>
      <c r="E189" s="3">
        <v>0</v>
      </c>
      <c r="F189" s="3">
        <v>0</v>
      </c>
      <c r="G189" s="3">
        <v>0</v>
      </c>
      <c r="H189" s="3">
        <v>1</v>
      </c>
      <c r="I189" s="3">
        <v>0</v>
      </c>
      <c r="J189" s="3">
        <v>1</v>
      </c>
      <c r="K189" s="3">
        <v>0</v>
      </c>
      <c r="L189" s="3">
        <v>6</v>
      </c>
      <c r="M189" s="3">
        <v>0</v>
      </c>
      <c r="N189" s="3">
        <v>0</v>
      </c>
    </row>
    <row r="190" spans="1:14" x14ac:dyDescent="0.25">
      <c r="A190" t="s">
        <v>827</v>
      </c>
      <c r="B190" t="s">
        <v>828</v>
      </c>
      <c r="C190" s="13" t="s">
        <v>607</v>
      </c>
      <c r="D190" s="5">
        <v>1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1</v>
      </c>
      <c r="M190" s="3">
        <v>0</v>
      </c>
      <c r="N190" s="3">
        <v>0</v>
      </c>
    </row>
    <row r="191" spans="1:14" x14ac:dyDescent="0.25">
      <c r="A191" t="s">
        <v>190</v>
      </c>
      <c r="B191" t="s">
        <v>191</v>
      </c>
      <c r="C191" s="13" t="s">
        <v>607</v>
      </c>
      <c r="D191" s="5">
        <v>10</v>
      </c>
      <c r="E191" s="3">
        <v>0</v>
      </c>
      <c r="F191" s="3">
        <v>0</v>
      </c>
      <c r="G191" s="3">
        <v>0</v>
      </c>
      <c r="H191" s="3">
        <v>1</v>
      </c>
      <c r="I191" s="3">
        <v>0</v>
      </c>
      <c r="J191" s="3">
        <v>5</v>
      </c>
      <c r="K191" s="3">
        <v>0</v>
      </c>
      <c r="L191" s="3">
        <v>4</v>
      </c>
      <c r="M191" s="3">
        <v>0</v>
      </c>
      <c r="N191" s="3">
        <v>0</v>
      </c>
    </row>
    <row r="192" spans="1:14" x14ac:dyDescent="0.25">
      <c r="A192" t="s">
        <v>1173</v>
      </c>
      <c r="B192" t="s">
        <v>1174</v>
      </c>
      <c r="C192" s="13" t="s">
        <v>607</v>
      </c>
      <c r="D192" s="5">
        <v>15</v>
      </c>
      <c r="E192" s="3">
        <v>0</v>
      </c>
      <c r="F192" s="3">
        <v>0</v>
      </c>
      <c r="G192" s="3">
        <v>0</v>
      </c>
      <c r="H192" s="3">
        <v>3</v>
      </c>
      <c r="I192" s="3">
        <v>0</v>
      </c>
      <c r="J192" s="3">
        <v>5</v>
      </c>
      <c r="K192" s="3">
        <v>0</v>
      </c>
      <c r="L192" s="3">
        <v>7</v>
      </c>
      <c r="M192" s="3">
        <v>0</v>
      </c>
      <c r="N192" s="3">
        <v>0</v>
      </c>
    </row>
    <row r="193" spans="1:14" x14ac:dyDescent="0.25">
      <c r="A193" t="s">
        <v>829</v>
      </c>
      <c r="B193" t="s">
        <v>830</v>
      </c>
      <c r="C193" s="13" t="s">
        <v>607</v>
      </c>
      <c r="D193" s="5">
        <v>1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1</v>
      </c>
      <c r="K193" s="3">
        <v>0</v>
      </c>
      <c r="L193" s="3">
        <v>0</v>
      </c>
      <c r="M193" s="3">
        <v>0</v>
      </c>
      <c r="N193" s="3">
        <v>0</v>
      </c>
    </row>
    <row r="194" spans="1:14" x14ac:dyDescent="0.25">
      <c r="A194" t="s">
        <v>941</v>
      </c>
      <c r="B194" t="s">
        <v>942</v>
      </c>
      <c r="C194" s="13" t="s">
        <v>607</v>
      </c>
      <c r="D194" s="5">
        <v>1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1</v>
      </c>
      <c r="K194" s="3">
        <v>0</v>
      </c>
      <c r="L194" s="3">
        <v>0</v>
      </c>
      <c r="M194" s="3">
        <v>0</v>
      </c>
      <c r="N194" s="3">
        <v>0</v>
      </c>
    </row>
    <row r="195" spans="1:14" x14ac:dyDescent="0.25">
      <c r="A195" t="s">
        <v>1175</v>
      </c>
      <c r="B195" t="s">
        <v>1176</v>
      </c>
      <c r="C195" s="13" t="s">
        <v>607</v>
      </c>
      <c r="D195" s="5">
        <v>1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1</v>
      </c>
      <c r="K195" s="3">
        <v>0</v>
      </c>
      <c r="L195" s="3">
        <v>0</v>
      </c>
      <c r="M195" s="3">
        <v>0</v>
      </c>
      <c r="N195" s="3">
        <v>0</v>
      </c>
    </row>
    <row r="196" spans="1:14" x14ac:dyDescent="0.25">
      <c r="A196" t="s">
        <v>831</v>
      </c>
      <c r="B196" t="s">
        <v>832</v>
      </c>
      <c r="C196" s="13" t="s">
        <v>607</v>
      </c>
      <c r="D196" s="5">
        <v>4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2</v>
      </c>
      <c r="K196" s="3">
        <v>0</v>
      </c>
      <c r="L196" s="3">
        <v>2</v>
      </c>
      <c r="M196" s="3">
        <v>0</v>
      </c>
      <c r="N196" s="3">
        <v>0</v>
      </c>
    </row>
    <row r="197" spans="1:14" x14ac:dyDescent="0.25">
      <c r="A197" t="s">
        <v>1177</v>
      </c>
      <c r="B197" t="s">
        <v>1178</v>
      </c>
      <c r="C197" s="13" t="s">
        <v>607</v>
      </c>
      <c r="D197" s="5">
        <v>1</v>
      </c>
      <c r="E197" s="3">
        <v>1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</row>
    <row r="198" spans="1:14" x14ac:dyDescent="0.25">
      <c r="A198" t="s">
        <v>1179</v>
      </c>
      <c r="B198" t="s">
        <v>1180</v>
      </c>
      <c r="C198" s="13" t="s">
        <v>607</v>
      </c>
      <c r="D198" s="5">
        <v>1</v>
      </c>
      <c r="E198" s="3">
        <v>0</v>
      </c>
      <c r="F198" s="3">
        <v>1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</row>
    <row r="199" spans="1:14" x14ac:dyDescent="0.25">
      <c r="A199" t="s">
        <v>1181</v>
      </c>
      <c r="B199" t="s">
        <v>1182</v>
      </c>
      <c r="C199" s="13" t="s">
        <v>607</v>
      </c>
      <c r="D199" s="5">
        <v>1</v>
      </c>
      <c r="E199" s="3">
        <v>1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</row>
    <row r="200" spans="1:14" x14ac:dyDescent="0.25">
      <c r="A200" t="s">
        <v>833</v>
      </c>
      <c r="B200" t="s">
        <v>736</v>
      </c>
      <c r="C200" s="13" t="s">
        <v>607</v>
      </c>
      <c r="D200" s="5">
        <v>2</v>
      </c>
      <c r="E200" s="3">
        <v>1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1</v>
      </c>
      <c r="N200" s="3">
        <v>0</v>
      </c>
    </row>
    <row r="201" spans="1:14" x14ac:dyDescent="0.25">
      <c r="A201" t="s">
        <v>1183</v>
      </c>
      <c r="B201" t="s">
        <v>1184</v>
      </c>
      <c r="C201" s="13" t="s">
        <v>607</v>
      </c>
      <c r="D201" s="5">
        <v>1</v>
      </c>
      <c r="E201" s="3">
        <v>0</v>
      </c>
      <c r="F201" s="3">
        <v>1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</row>
    <row r="202" spans="1:14" x14ac:dyDescent="0.25">
      <c r="A202" t="s">
        <v>494</v>
      </c>
      <c r="B202" t="s">
        <v>495</v>
      </c>
      <c r="C202" s="13" t="s">
        <v>607</v>
      </c>
      <c r="D202" s="5">
        <v>5</v>
      </c>
      <c r="E202" s="3">
        <v>1</v>
      </c>
      <c r="F202" s="3">
        <v>1</v>
      </c>
      <c r="G202" s="3">
        <v>0</v>
      </c>
      <c r="H202" s="3">
        <v>0</v>
      </c>
      <c r="I202" s="3">
        <v>0</v>
      </c>
      <c r="J202" s="3">
        <v>0</v>
      </c>
      <c r="K202" s="3">
        <v>1</v>
      </c>
      <c r="L202" s="3">
        <v>1</v>
      </c>
      <c r="M202" s="3">
        <v>0</v>
      </c>
      <c r="N202" s="3">
        <v>1</v>
      </c>
    </row>
    <row r="203" spans="1:14" x14ac:dyDescent="0.25">
      <c r="A203" t="s">
        <v>1185</v>
      </c>
      <c r="B203" t="s">
        <v>1186</v>
      </c>
      <c r="C203" s="13" t="s">
        <v>607</v>
      </c>
      <c r="D203" s="5">
        <v>1</v>
      </c>
      <c r="E203" s="3">
        <v>0</v>
      </c>
      <c r="F203" s="3">
        <v>0</v>
      </c>
      <c r="G203" s="3">
        <v>0</v>
      </c>
      <c r="H203" s="3">
        <v>0</v>
      </c>
      <c r="I203" s="3">
        <v>1</v>
      </c>
      <c r="J203" s="3">
        <v>0</v>
      </c>
      <c r="K203" s="3">
        <v>0</v>
      </c>
      <c r="L203" s="3">
        <v>0</v>
      </c>
      <c r="M203" s="3">
        <v>0</v>
      </c>
      <c r="N203" s="3">
        <v>0</v>
      </c>
    </row>
    <row r="204" spans="1:14" x14ac:dyDescent="0.25">
      <c r="A204" t="s">
        <v>375</v>
      </c>
      <c r="B204" t="s">
        <v>376</v>
      </c>
      <c r="C204" s="13" t="s">
        <v>607</v>
      </c>
      <c r="D204" s="5">
        <v>15</v>
      </c>
      <c r="E204" s="3">
        <v>3</v>
      </c>
      <c r="F204" s="3">
        <v>1</v>
      </c>
      <c r="G204" s="3">
        <v>0</v>
      </c>
      <c r="H204" s="3">
        <v>0</v>
      </c>
      <c r="I204" s="3">
        <v>2</v>
      </c>
      <c r="J204" s="3">
        <v>0</v>
      </c>
      <c r="K204" s="3">
        <v>2</v>
      </c>
      <c r="L204" s="3">
        <v>4</v>
      </c>
      <c r="M204" s="3">
        <v>1</v>
      </c>
      <c r="N204" s="3">
        <v>2</v>
      </c>
    </row>
    <row r="205" spans="1:14" x14ac:dyDescent="0.25">
      <c r="A205" t="s">
        <v>192</v>
      </c>
      <c r="B205" t="s">
        <v>193</v>
      </c>
      <c r="C205" s="13" t="s">
        <v>607</v>
      </c>
      <c r="D205" s="5">
        <v>11</v>
      </c>
      <c r="E205" s="3">
        <v>0</v>
      </c>
      <c r="F205" s="3">
        <v>0</v>
      </c>
      <c r="G205" s="3">
        <v>0</v>
      </c>
      <c r="H205" s="3">
        <v>0</v>
      </c>
      <c r="I205" s="3">
        <v>8</v>
      </c>
      <c r="J205" s="3">
        <v>0</v>
      </c>
      <c r="K205" s="3">
        <v>1</v>
      </c>
      <c r="L205" s="3">
        <v>1</v>
      </c>
      <c r="M205" s="3">
        <v>0</v>
      </c>
      <c r="N205" s="3">
        <v>1</v>
      </c>
    </row>
    <row r="206" spans="1:14" x14ac:dyDescent="0.25">
      <c r="A206" t="s">
        <v>1187</v>
      </c>
      <c r="B206" t="s">
        <v>1008</v>
      </c>
      <c r="C206" s="13" t="s">
        <v>607</v>
      </c>
      <c r="D206" s="5">
        <v>12</v>
      </c>
      <c r="E206" s="3">
        <v>2</v>
      </c>
      <c r="F206" s="3">
        <v>1</v>
      </c>
      <c r="G206" s="3">
        <v>0</v>
      </c>
      <c r="H206" s="3">
        <v>0</v>
      </c>
      <c r="I206" s="3">
        <v>0</v>
      </c>
      <c r="J206" s="3">
        <v>1</v>
      </c>
      <c r="K206" s="3">
        <v>3</v>
      </c>
      <c r="L206" s="3">
        <v>1</v>
      </c>
      <c r="M206" s="3">
        <v>0</v>
      </c>
      <c r="N206" s="3">
        <v>4</v>
      </c>
    </row>
    <row r="207" spans="1:14" x14ac:dyDescent="0.25">
      <c r="A207" t="s">
        <v>1188</v>
      </c>
      <c r="B207" t="s">
        <v>1189</v>
      </c>
      <c r="C207" s="13" t="s">
        <v>607</v>
      </c>
      <c r="D207" s="5">
        <v>1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1</v>
      </c>
      <c r="L207" s="3">
        <v>0</v>
      </c>
      <c r="M207" s="3">
        <v>0</v>
      </c>
      <c r="N207" s="3">
        <v>0</v>
      </c>
    </row>
    <row r="208" spans="1:14" x14ac:dyDescent="0.25">
      <c r="A208" t="s">
        <v>1190</v>
      </c>
      <c r="B208" t="s">
        <v>1191</v>
      </c>
      <c r="C208" s="13" t="s">
        <v>607</v>
      </c>
      <c r="D208" s="5">
        <v>1</v>
      </c>
      <c r="E208" s="3">
        <v>0</v>
      </c>
      <c r="F208" s="3">
        <v>0</v>
      </c>
      <c r="G208" s="3">
        <v>0</v>
      </c>
      <c r="H208" s="3">
        <v>0</v>
      </c>
      <c r="I208" s="3">
        <v>1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</row>
    <row r="209" spans="1:14" x14ac:dyDescent="0.25">
      <c r="A209" t="s">
        <v>834</v>
      </c>
      <c r="B209" t="s">
        <v>835</v>
      </c>
      <c r="C209" s="13" t="s">
        <v>607</v>
      </c>
      <c r="D209" s="5">
        <v>4</v>
      </c>
      <c r="E209" s="3">
        <v>0</v>
      </c>
      <c r="F209" s="3">
        <v>0</v>
      </c>
      <c r="G209" s="3">
        <v>0</v>
      </c>
      <c r="H209" s="3">
        <v>0</v>
      </c>
      <c r="I209" s="3">
        <v>1</v>
      </c>
      <c r="J209" s="3">
        <v>0</v>
      </c>
      <c r="K209" s="3">
        <v>1</v>
      </c>
      <c r="L209" s="3">
        <v>1</v>
      </c>
      <c r="M209" s="3">
        <v>1</v>
      </c>
      <c r="N209" s="3">
        <v>0</v>
      </c>
    </row>
    <row r="210" spans="1:14" x14ac:dyDescent="0.25">
      <c r="A210" t="s">
        <v>836</v>
      </c>
      <c r="B210" t="s">
        <v>837</v>
      </c>
      <c r="C210" s="13" t="s">
        <v>607</v>
      </c>
      <c r="D210" s="5">
        <v>1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1</v>
      </c>
      <c r="L210" s="3">
        <v>0</v>
      </c>
      <c r="M210" s="3">
        <v>0</v>
      </c>
      <c r="N210" s="3">
        <v>0</v>
      </c>
    </row>
    <row r="211" spans="1:14" x14ac:dyDescent="0.25">
      <c r="A211" t="s">
        <v>1192</v>
      </c>
      <c r="B211" t="s">
        <v>1193</v>
      </c>
      <c r="C211" s="13" t="s">
        <v>607</v>
      </c>
      <c r="D211" s="5">
        <v>22</v>
      </c>
      <c r="E211" s="3">
        <v>1</v>
      </c>
      <c r="F211" s="3">
        <v>0</v>
      </c>
      <c r="G211" s="3">
        <v>0</v>
      </c>
      <c r="H211" s="3">
        <v>1</v>
      </c>
      <c r="I211" s="3">
        <v>3</v>
      </c>
      <c r="J211" s="3">
        <v>2</v>
      </c>
      <c r="K211" s="3">
        <v>2</v>
      </c>
      <c r="L211" s="3">
        <v>7</v>
      </c>
      <c r="M211" s="3">
        <v>2</v>
      </c>
      <c r="N211" s="3">
        <v>4</v>
      </c>
    </row>
    <row r="212" spans="1:14" x14ac:dyDescent="0.25">
      <c r="A212" t="s">
        <v>838</v>
      </c>
      <c r="B212" t="s">
        <v>839</v>
      </c>
      <c r="C212" s="13" t="s">
        <v>607</v>
      </c>
      <c r="D212" s="5">
        <v>158</v>
      </c>
      <c r="E212" s="3">
        <v>7</v>
      </c>
      <c r="F212" s="3">
        <v>11</v>
      </c>
      <c r="G212" s="3">
        <v>2</v>
      </c>
      <c r="H212" s="3">
        <v>2</v>
      </c>
      <c r="I212" s="3">
        <v>10</v>
      </c>
      <c r="J212" s="3">
        <v>23</v>
      </c>
      <c r="K212" s="3">
        <v>20</v>
      </c>
      <c r="L212" s="3">
        <v>47</v>
      </c>
      <c r="M212" s="3">
        <v>20</v>
      </c>
      <c r="N212" s="3">
        <v>16</v>
      </c>
    </row>
    <row r="213" spans="1:14" x14ac:dyDescent="0.25">
      <c r="A213" t="s">
        <v>547</v>
      </c>
      <c r="B213" t="s">
        <v>548</v>
      </c>
      <c r="C213" s="13" t="s">
        <v>607</v>
      </c>
      <c r="D213" s="5">
        <v>3</v>
      </c>
      <c r="E213" s="3">
        <v>0</v>
      </c>
      <c r="F213" s="3">
        <v>1</v>
      </c>
      <c r="G213" s="3">
        <v>0</v>
      </c>
      <c r="H213" s="3">
        <v>0</v>
      </c>
      <c r="I213" s="3">
        <v>0</v>
      </c>
      <c r="J213" s="3">
        <v>1</v>
      </c>
      <c r="K213" s="3">
        <v>1</v>
      </c>
      <c r="L213" s="3">
        <v>0</v>
      </c>
      <c r="M213" s="3">
        <v>0</v>
      </c>
      <c r="N213" s="3">
        <v>0</v>
      </c>
    </row>
    <row r="214" spans="1:14" x14ac:dyDescent="0.25">
      <c r="A214" t="s">
        <v>840</v>
      </c>
      <c r="B214" t="s">
        <v>841</v>
      </c>
      <c r="C214" s="13" t="s">
        <v>607</v>
      </c>
      <c r="D214" s="5">
        <v>9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1</v>
      </c>
      <c r="K214" s="3">
        <v>3</v>
      </c>
      <c r="L214" s="3">
        <v>5</v>
      </c>
      <c r="M214" s="3">
        <v>0</v>
      </c>
      <c r="N214" s="3">
        <v>0</v>
      </c>
    </row>
    <row r="215" spans="1:14" x14ac:dyDescent="0.25">
      <c r="A215" t="s">
        <v>194</v>
      </c>
      <c r="B215" t="s">
        <v>195</v>
      </c>
      <c r="C215" s="13" t="s">
        <v>607</v>
      </c>
      <c r="D215" s="5">
        <v>303</v>
      </c>
      <c r="E215" s="3">
        <v>18</v>
      </c>
      <c r="F215" s="3">
        <v>12</v>
      </c>
      <c r="G215" s="3">
        <v>4</v>
      </c>
      <c r="H215" s="3">
        <v>8</v>
      </c>
      <c r="I215" s="3">
        <v>11</v>
      </c>
      <c r="J215" s="3">
        <v>60</v>
      </c>
      <c r="K215" s="3">
        <v>43</v>
      </c>
      <c r="L215" s="3">
        <v>106</v>
      </c>
      <c r="M215" s="3">
        <v>18</v>
      </c>
      <c r="N215" s="3">
        <v>23</v>
      </c>
    </row>
    <row r="216" spans="1:14" x14ac:dyDescent="0.25">
      <c r="A216" t="s">
        <v>496</v>
      </c>
      <c r="B216" t="s">
        <v>432</v>
      </c>
      <c r="C216" s="13" t="s">
        <v>607</v>
      </c>
      <c r="D216" s="5">
        <v>28</v>
      </c>
      <c r="E216" s="3">
        <v>7</v>
      </c>
      <c r="F216" s="3">
        <v>9</v>
      </c>
      <c r="G216" s="3">
        <v>0</v>
      </c>
      <c r="H216" s="3">
        <v>0</v>
      </c>
      <c r="I216" s="3">
        <v>3</v>
      </c>
      <c r="J216" s="3">
        <v>1</v>
      </c>
      <c r="K216" s="3">
        <v>3</v>
      </c>
      <c r="L216" s="3">
        <v>3</v>
      </c>
      <c r="M216" s="3">
        <v>0</v>
      </c>
      <c r="N216" s="3">
        <v>2</v>
      </c>
    </row>
    <row r="217" spans="1:14" x14ac:dyDescent="0.25">
      <c r="A217" t="s">
        <v>377</v>
      </c>
      <c r="B217" t="s">
        <v>340</v>
      </c>
      <c r="C217" s="13" t="s">
        <v>607</v>
      </c>
      <c r="D217" s="5">
        <v>1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1</v>
      </c>
      <c r="L217" s="3">
        <v>0</v>
      </c>
      <c r="M217" s="3">
        <v>0</v>
      </c>
      <c r="N217" s="3">
        <v>0</v>
      </c>
    </row>
    <row r="218" spans="1:14" x14ac:dyDescent="0.25">
      <c r="A218" t="s">
        <v>398</v>
      </c>
      <c r="B218" t="s">
        <v>391</v>
      </c>
      <c r="C218" s="13" t="s">
        <v>607</v>
      </c>
      <c r="D218" s="5">
        <v>35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1</v>
      </c>
      <c r="K218" s="3">
        <v>1</v>
      </c>
      <c r="L218" s="3">
        <v>1</v>
      </c>
      <c r="M218" s="3">
        <v>31</v>
      </c>
      <c r="N218" s="3">
        <v>1</v>
      </c>
    </row>
    <row r="219" spans="1:14" x14ac:dyDescent="0.25">
      <c r="A219" t="s">
        <v>842</v>
      </c>
      <c r="B219" t="s">
        <v>843</v>
      </c>
      <c r="C219" s="13" t="s">
        <v>607</v>
      </c>
      <c r="D219" s="5">
        <v>3</v>
      </c>
      <c r="E219" s="3">
        <v>0</v>
      </c>
      <c r="F219" s="3">
        <v>0</v>
      </c>
      <c r="G219" s="3">
        <v>1</v>
      </c>
      <c r="H219" s="3">
        <v>0</v>
      </c>
      <c r="I219" s="3">
        <v>0</v>
      </c>
      <c r="J219" s="3">
        <v>1</v>
      </c>
      <c r="K219" s="3">
        <v>0</v>
      </c>
      <c r="L219" s="3">
        <v>1</v>
      </c>
      <c r="M219" s="3">
        <v>0</v>
      </c>
      <c r="N219" s="3">
        <v>0</v>
      </c>
    </row>
    <row r="220" spans="1:14" x14ac:dyDescent="0.25">
      <c r="A220" t="s">
        <v>1194</v>
      </c>
      <c r="B220" t="s">
        <v>1195</v>
      </c>
      <c r="C220" s="13" t="s">
        <v>607</v>
      </c>
      <c r="D220" s="5">
        <v>1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1</v>
      </c>
      <c r="L220" s="3">
        <v>0</v>
      </c>
      <c r="M220" s="3">
        <v>0</v>
      </c>
      <c r="N220" s="3">
        <v>0</v>
      </c>
    </row>
    <row r="221" spans="1:14" x14ac:dyDescent="0.25">
      <c r="A221" t="s">
        <v>196</v>
      </c>
      <c r="B221" t="s">
        <v>197</v>
      </c>
      <c r="C221" s="13" t="s">
        <v>607</v>
      </c>
      <c r="D221" s="5">
        <v>246</v>
      </c>
      <c r="E221" s="3">
        <v>56</v>
      </c>
      <c r="F221" s="3">
        <v>58</v>
      </c>
      <c r="G221" s="3">
        <v>5</v>
      </c>
      <c r="H221" s="3">
        <v>8</v>
      </c>
      <c r="I221" s="3">
        <v>10</v>
      </c>
      <c r="J221" s="3">
        <v>16</v>
      </c>
      <c r="K221" s="3">
        <v>38</v>
      </c>
      <c r="L221" s="3">
        <v>32</v>
      </c>
      <c r="M221" s="3">
        <v>13</v>
      </c>
      <c r="N221" s="3">
        <v>10</v>
      </c>
    </row>
    <row r="222" spans="1:14" x14ac:dyDescent="0.25">
      <c r="A222" t="s">
        <v>497</v>
      </c>
      <c r="B222" t="s">
        <v>434</v>
      </c>
      <c r="C222" s="13" t="s">
        <v>607</v>
      </c>
      <c r="D222" s="5">
        <v>82</v>
      </c>
      <c r="E222" s="3">
        <v>0</v>
      </c>
      <c r="F222" s="3">
        <v>0</v>
      </c>
      <c r="G222" s="3">
        <v>1</v>
      </c>
      <c r="H222" s="3">
        <v>5</v>
      </c>
      <c r="I222" s="3">
        <v>7</v>
      </c>
      <c r="J222" s="3">
        <v>4</v>
      </c>
      <c r="K222" s="3">
        <v>15</v>
      </c>
      <c r="L222" s="3">
        <v>27</v>
      </c>
      <c r="M222" s="3">
        <v>12</v>
      </c>
      <c r="N222" s="3">
        <v>11</v>
      </c>
    </row>
    <row r="223" spans="1:14" x14ac:dyDescent="0.25">
      <c r="A223" t="s">
        <v>844</v>
      </c>
      <c r="B223" t="s">
        <v>845</v>
      </c>
      <c r="C223" s="13" t="s">
        <v>607</v>
      </c>
      <c r="D223" s="5">
        <v>19</v>
      </c>
      <c r="E223" s="3">
        <v>0</v>
      </c>
      <c r="F223" s="3">
        <v>0</v>
      </c>
      <c r="G223" s="3">
        <v>0</v>
      </c>
      <c r="H223" s="3">
        <v>0</v>
      </c>
      <c r="I223" s="3">
        <v>3</v>
      </c>
      <c r="J223" s="3">
        <v>1</v>
      </c>
      <c r="K223" s="3">
        <v>5</v>
      </c>
      <c r="L223" s="3">
        <v>3</v>
      </c>
      <c r="M223" s="3">
        <v>2</v>
      </c>
      <c r="N223" s="3">
        <v>5</v>
      </c>
    </row>
    <row r="224" spans="1:14" x14ac:dyDescent="0.25">
      <c r="A224" t="s">
        <v>846</v>
      </c>
      <c r="B224" t="s">
        <v>847</v>
      </c>
      <c r="C224" s="13" t="s">
        <v>607</v>
      </c>
      <c r="D224" s="5">
        <v>195</v>
      </c>
      <c r="E224" s="3">
        <v>22</v>
      </c>
      <c r="F224" s="3">
        <v>15</v>
      </c>
      <c r="G224" s="3">
        <v>2</v>
      </c>
      <c r="H224" s="3">
        <v>6</v>
      </c>
      <c r="I224" s="3">
        <v>15</v>
      </c>
      <c r="J224" s="3">
        <v>18</v>
      </c>
      <c r="K224" s="3">
        <v>43</v>
      </c>
      <c r="L224" s="3">
        <v>39</v>
      </c>
      <c r="M224" s="3">
        <v>23</v>
      </c>
      <c r="N224" s="3">
        <v>12</v>
      </c>
    </row>
    <row r="225" spans="1:14" x14ac:dyDescent="0.25">
      <c r="A225" t="s">
        <v>1196</v>
      </c>
      <c r="B225" t="s">
        <v>1012</v>
      </c>
      <c r="C225" s="13" t="s">
        <v>607</v>
      </c>
      <c r="D225" s="5">
        <v>1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1</v>
      </c>
      <c r="M225" s="3">
        <v>0</v>
      </c>
      <c r="N225" s="3">
        <v>0</v>
      </c>
    </row>
    <row r="226" spans="1:14" x14ac:dyDescent="0.25">
      <c r="A226" t="s">
        <v>848</v>
      </c>
      <c r="B226" t="s">
        <v>742</v>
      </c>
      <c r="C226" s="13" t="s">
        <v>607</v>
      </c>
      <c r="D226" s="5">
        <v>2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2</v>
      </c>
      <c r="M226" s="3">
        <v>0</v>
      </c>
      <c r="N226" s="3">
        <v>0</v>
      </c>
    </row>
    <row r="227" spans="1:14" x14ac:dyDescent="0.25">
      <c r="A227" t="s">
        <v>1197</v>
      </c>
      <c r="B227" t="s">
        <v>1198</v>
      </c>
      <c r="C227" s="13" t="s">
        <v>607</v>
      </c>
      <c r="D227" s="5">
        <v>1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1</v>
      </c>
      <c r="M227" s="3">
        <v>0</v>
      </c>
      <c r="N227" s="3">
        <v>0</v>
      </c>
    </row>
    <row r="228" spans="1:14" x14ac:dyDescent="0.25">
      <c r="A228" t="s">
        <v>943</v>
      </c>
      <c r="B228" t="s">
        <v>917</v>
      </c>
      <c r="C228" s="13" t="s">
        <v>607</v>
      </c>
      <c r="D228" s="5">
        <v>1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1</v>
      </c>
      <c r="N228" s="3">
        <v>0</v>
      </c>
    </row>
    <row r="229" spans="1:14" x14ac:dyDescent="0.25">
      <c r="A229" t="s">
        <v>549</v>
      </c>
      <c r="B229" t="s">
        <v>550</v>
      </c>
      <c r="C229" s="13" t="s">
        <v>607</v>
      </c>
      <c r="D229" s="5">
        <v>3</v>
      </c>
      <c r="E229" s="3">
        <v>0</v>
      </c>
      <c r="F229" s="3">
        <v>0</v>
      </c>
      <c r="G229" s="3">
        <v>0</v>
      </c>
      <c r="H229" s="3">
        <v>1</v>
      </c>
      <c r="I229" s="3">
        <v>0</v>
      </c>
      <c r="J229" s="3">
        <v>0</v>
      </c>
      <c r="K229" s="3">
        <v>0</v>
      </c>
      <c r="L229" s="3">
        <v>1</v>
      </c>
      <c r="M229" s="3">
        <v>0</v>
      </c>
      <c r="N229" s="3">
        <v>1</v>
      </c>
    </row>
    <row r="230" spans="1:14" x14ac:dyDescent="0.25">
      <c r="A230" t="s">
        <v>849</v>
      </c>
      <c r="B230" t="s">
        <v>850</v>
      </c>
      <c r="C230" s="13" t="s">
        <v>607</v>
      </c>
      <c r="D230" s="5">
        <v>2</v>
      </c>
      <c r="E230" s="3">
        <v>1</v>
      </c>
      <c r="F230" s="3">
        <v>1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</row>
    <row r="231" spans="1:14" x14ac:dyDescent="0.25">
      <c r="A231" t="s">
        <v>498</v>
      </c>
      <c r="B231" t="s">
        <v>499</v>
      </c>
      <c r="C231" s="13" t="s">
        <v>607</v>
      </c>
      <c r="D231" s="5">
        <v>3</v>
      </c>
      <c r="E231" s="3">
        <v>0</v>
      </c>
      <c r="F231" s="3">
        <v>1</v>
      </c>
      <c r="G231" s="3">
        <v>0</v>
      </c>
      <c r="H231" s="3">
        <v>0</v>
      </c>
      <c r="I231" s="3">
        <v>1</v>
      </c>
      <c r="J231" s="3">
        <v>0</v>
      </c>
      <c r="K231" s="3">
        <v>0</v>
      </c>
      <c r="L231" s="3">
        <v>0</v>
      </c>
      <c r="M231" s="3">
        <v>0</v>
      </c>
      <c r="N231" s="3">
        <v>1</v>
      </c>
    </row>
    <row r="232" spans="1:14" x14ac:dyDescent="0.25">
      <c r="A232" t="s">
        <v>500</v>
      </c>
      <c r="B232" t="s">
        <v>501</v>
      </c>
      <c r="C232" s="13" t="s">
        <v>607</v>
      </c>
      <c r="D232" s="5">
        <v>14</v>
      </c>
      <c r="E232" s="3">
        <v>4</v>
      </c>
      <c r="F232" s="3">
        <v>0</v>
      </c>
      <c r="G232" s="3">
        <v>2</v>
      </c>
      <c r="H232" s="3">
        <v>0</v>
      </c>
      <c r="I232" s="3">
        <v>0</v>
      </c>
      <c r="J232" s="3">
        <v>0</v>
      </c>
      <c r="K232" s="3">
        <v>5</v>
      </c>
      <c r="L232" s="3">
        <v>1</v>
      </c>
      <c r="M232" s="3">
        <v>2</v>
      </c>
      <c r="N232" s="3">
        <v>0</v>
      </c>
    </row>
    <row r="233" spans="1:14" x14ac:dyDescent="0.25">
      <c r="A233" t="s">
        <v>594</v>
      </c>
      <c r="B233" t="s">
        <v>595</v>
      </c>
      <c r="C233" s="13" t="s">
        <v>607</v>
      </c>
      <c r="D233" s="5">
        <v>4</v>
      </c>
      <c r="E233" s="3">
        <v>0</v>
      </c>
      <c r="F233" s="3">
        <v>1</v>
      </c>
      <c r="G233" s="3">
        <v>0</v>
      </c>
      <c r="H233" s="3">
        <v>0</v>
      </c>
      <c r="I233" s="3">
        <v>1</v>
      </c>
      <c r="J233" s="3">
        <v>0</v>
      </c>
      <c r="K233" s="3">
        <v>2</v>
      </c>
      <c r="L233" s="3">
        <v>0</v>
      </c>
      <c r="M233" s="3">
        <v>0</v>
      </c>
      <c r="N233" s="3">
        <v>0</v>
      </c>
    </row>
    <row r="234" spans="1:14" x14ac:dyDescent="0.25">
      <c r="A234" t="s">
        <v>596</v>
      </c>
      <c r="B234" t="s">
        <v>597</v>
      </c>
      <c r="C234" s="13" t="s">
        <v>607</v>
      </c>
      <c r="D234" s="5">
        <v>3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2</v>
      </c>
      <c r="L234" s="3">
        <v>0</v>
      </c>
      <c r="M234" s="3">
        <v>0</v>
      </c>
      <c r="N234" s="3">
        <v>1</v>
      </c>
    </row>
    <row r="235" spans="1:14" x14ac:dyDescent="0.25">
      <c r="A235" t="s">
        <v>625</v>
      </c>
      <c r="B235" t="s">
        <v>626</v>
      </c>
      <c r="C235" s="13" t="s">
        <v>607</v>
      </c>
      <c r="D235" s="5">
        <v>6</v>
      </c>
      <c r="E235" s="3">
        <v>1</v>
      </c>
      <c r="F235" s="3">
        <v>0</v>
      </c>
      <c r="G235" s="3">
        <v>0</v>
      </c>
      <c r="H235" s="3">
        <v>1</v>
      </c>
      <c r="I235" s="3">
        <v>2</v>
      </c>
      <c r="J235" s="3">
        <v>0</v>
      </c>
      <c r="K235" s="3">
        <v>0</v>
      </c>
      <c r="L235" s="3">
        <v>2</v>
      </c>
      <c r="M235" s="3">
        <v>0</v>
      </c>
      <c r="N235" s="3">
        <v>0</v>
      </c>
    </row>
    <row r="236" spans="1:14" x14ac:dyDescent="0.25">
      <c r="A236" t="s">
        <v>551</v>
      </c>
      <c r="B236" t="s">
        <v>552</v>
      </c>
      <c r="C236" s="13" t="s">
        <v>607</v>
      </c>
      <c r="D236" s="5">
        <v>10</v>
      </c>
      <c r="E236" s="3">
        <v>2</v>
      </c>
      <c r="F236" s="3">
        <v>2</v>
      </c>
      <c r="G236" s="3">
        <v>0</v>
      </c>
      <c r="H236" s="3">
        <v>0</v>
      </c>
      <c r="I236" s="3">
        <v>2</v>
      </c>
      <c r="J236" s="3">
        <v>0</v>
      </c>
      <c r="K236" s="3">
        <v>2</v>
      </c>
      <c r="L236" s="3">
        <v>1</v>
      </c>
      <c r="M236" s="3">
        <v>0</v>
      </c>
      <c r="N236" s="3">
        <v>1</v>
      </c>
    </row>
    <row r="237" spans="1:14" x14ac:dyDescent="0.25">
      <c r="A237" t="s">
        <v>502</v>
      </c>
      <c r="B237" t="s">
        <v>503</v>
      </c>
      <c r="C237" s="13" t="s">
        <v>607</v>
      </c>
      <c r="D237" s="5">
        <v>1</v>
      </c>
      <c r="E237" s="3">
        <v>0</v>
      </c>
      <c r="F237" s="3">
        <v>1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0</v>
      </c>
      <c r="N237" s="3">
        <v>0</v>
      </c>
    </row>
    <row r="238" spans="1:14" x14ac:dyDescent="0.25">
      <c r="A238" t="s">
        <v>1199</v>
      </c>
      <c r="B238" t="s">
        <v>1200</v>
      </c>
      <c r="C238" s="13" t="s">
        <v>607</v>
      </c>
      <c r="D238" s="5">
        <v>1</v>
      </c>
      <c r="E238" s="3">
        <v>1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0</v>
      </c>
      <c r="N238" s="3">
        <v>0</v>
      </c>
    </row>
    <row r="239" spans="1:14" x14ac:dyDescent="0.25">
      <c r="A239" t="s">
        <v>851</v>
      </c>
      <c r="B239" t="s">
        <v>852</v>
      </c>
      <c r="C239" s="13" t="s">
        <v>607</v>
      </c>
      <c r="D239" s="5">
        <v>2</v>
      </c>
      <c r="E239" s="3">
        <v>1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1</v>
      </c>
      <c r="M239" s="3">
        <v>0</v>
      </c>
      <c r="N239" s="3">
        <v>0</v>
      </c>
    </row>
    <row r="240" spans="1:14" x14ac:dyDescent="0.25">
      <c r="A240" t="s">
        <v>853</v>
      </c>
      <c r="B240" t="s">
        <v>854</v>
      </c>
      <c r="C240" s="13" t="s">
        <v>607</v>
      </c>
      <c r="D240" s="5">
        <v>1</v>
      </c>
      <c r="E240" s="3">
        <v>0</v>
      </c>
      <c r="F240" s="3">
        <v>0</v>
      </c>
      <c r="G240" s="3">
        <v>0</v>
      </c>
      <c r="H240" s="3">
        <v>0</v>
      </c>
      <c r="I240" s="3">
        <v>1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</row>
    <row r="241" spans="1:14" x14ac:dyDescent="0.25">
      <c r="A241" t="s">
        <v>504</v>
      </c>
      <c r="B241" t="s">
        <v>505</v>
      </c>
      <c r="C241" s="13" t="s">
        <v>607</v>
      </c>
      <c r="D241" s="5">
        <v>5</v>
      </c>
      <c r="E241" s="3">
        <v>0</v>
      </c>
      <c r="F241" s="3">
        <v>0</v>
      </c>
      <c r="G241" s="3">
        <v>1</v>
      </c>
      <c r="H241" s="3">
        <v>0</v>
      </c>
      <c r="I241" s="3">
        <v>1</v>
      </c>
      <c r="J241" s="3">
        <v>0</v>
      </c>
      <c r="K241" s="3">
        <v>3</v>
      </c>
      <c r="L241" s="3">
        <v>0</v>
      </c>
      <c r="M241" s="3">
        <v>0</v>
      </c>
      <c r="N241" s="3">
        <v>0</v>
      </c>
    </row>
    <row r="242" spans="1:14" x14ac:dyDescent="0.25">
      <c r="A242" t="s">
        <v>506</v>
      </c>
      <c r="B242" t="s">
        <v>507</v>
      </c>
      <c r="C242" s="13" t="s">
        <v>607</v>
      </c>
      <c r="D242" s="5">
        <v>9</v>
      </c>
      <c r="E242" s="3">
        <v>0</v>
      </c>
      <c r="F242" s="3">
        <v>1</v>
      </c>
      <c r="G242" s="3">
        <v>0</v>
      </c>
      <c r="H242" s="3">
        <v>1</v>
      </c>
      <c r="I242" s="3">
        <v>0</v>
      </c>
      <c r="J242" s="3">
        <v>1</v>
      </c>
      <c r="K242" s="3">
        <v>3</v>
      </c>
      <c r="L242" s="3">
        <v>1</v>
      </c>
      <c r="M242" s="3">
        <v>1</v>
      </c>
      <c r="N242" s="3">
        <v>1</v>
      </c>
    </row>
    <row r="243" spans="1:14" x14ac:dyDescent="0.25">
      <c r="A243" t="s">
        <v>855</v>
      </c>
      <c r="B243" t="s">
        <v>856</v>
      </c>
      <c r="C243" s="13" t="s">
        <v>607</v>
      </c>
      <c r="D243" s="5">
        <v>1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1</v>
      </c>
    </row>
    <row r="244" spans="1:14" x14ac:dyDescent="0.25">
      <c r="A244" t="s">
        <v>1201</v>
      </c>
      <c r="B244" t="s">
        <v>1202</v>
      </c>
      <c r="C244" s="13" t="s">
        <v>607</v>
      </c>
      <c r="D244" s="5">
        <v>1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1</v>
      </c>
      <c r="M244" s="3">
        <v>0</v>
      </c>
      <c r="N244" s="3">
        <v>0</v>
      </c>
    </row>
    <row r="245" spans="1:14" x14ac:dyDescent="0.25">
      <c r="A245" t="s">
        <v>1203</v>
      </c>
      <c r="B245" t="s">
        <v>1204</v>
      </c>
      <c r="C245" s="13" t="s">
        <v>607</v>
      </c>
      <c r="D245" s="5">
        <v>1</v>
      </c>
      <c r="E245" s="3">
        <v>0</v>
      </c>
      <c r="F245" s="3">
        <v>0</v>
      </c>
      <c r="G245" s="3">
        <v>1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  <c r="N245" s="3">
        <v>0</v>
      </c>
    </row>
    <row r="246" spans="1:14" x14ac:dyDescent="0.25">
      <c r="A246" t="s">
        <v>378</v>
      </c>
      <c r="B246" t="s">
        <v>379</v>
      </c>
      <c r="C246" s="13" t="s">
        <v>607</v>
      </c>
      <c r="D246" s="5">
        <v>15</v>
      </c>
      <c r="E246" s="3">
        <v>0</v>
      </c>
      <c r="F246" s="3">
        <v>2</v>
      </c>
      <c r="G246" s="3">
        <v>0</v>
      </c>
      <c r="H246" s="3">
        <v>1</v>
      </c>
      <c r="I246" s="3">
        <v>0</v>
      </c>
      <c r="J246" s="3">
        <v>0</v>
      </c>
      <c r="K246" s="3">
        <v>6</v>
      </c>
      <c r="L246" s="3">
        <v>2</v>
      </c>
      <c r="M246" s="3">
        <v>2</v>
      </c>
      <c r="N246" s="3">
        <v>2</v>
      </c>
    </row>
    <row r="247" spans="1:14" x14ac:dyDescent="0.25">
      <c r="A247" t="s">
        <v>857</v>
      </c>
      <c r="B247" t="s">
        <v>858</v>
      </c>
      <c r="C247" s="13" t="s">
        <v>607</v>
      </c>
      <c r="D247" s="5">
        <v>1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1</v>
      </c>
      <c r="K247" s="3">
        <v>0</v>
      </c>
      <c r="L247" s="3">
        <v>0</v>
      </c>
      <c r="M247" s="3">
        <v>0</v>
      </c>
      <c r="N247" s="3">
        <v>0</v>
      </c>
    </row>
    <row r="248" spans="1:14" x14ac:dyDescent="0.25">
      <c r="A248" t="s">
        <v>859</v>
      </c>
      <c r="B248" t="s">
        <v>860</v>
      </c>
      <c r="C248" s="13" t="s">
        <v>607</v>
      </c>
      <c r="D248" s="5">
        <v>6</v>
      </c>
      <c r="E248" s="3">
        <v>0</v>
      </c>
      <c r="F248" s="3">
        <v>0</v>
      </c>
      <c r="G248" s="3">
        <v>0</v>
      </c>
      <c r="H248" s="3">
        <v>0</v>
      </c>
      <c r="I248" s="3">
        <v>1</v>
      </c>
      <c r="J248" s="3">
        <v>0</v>
      </c>
      <c r="K248" s="3">
        <v>0</v>
      </c>
      <c r="L248" s="3">
        <v>1</v>
      </c>
      <c r="M248" s="3">
        <v>3</v>
      </c>
      <c r="N248" s="3">
        <v>1</v>
      </c>
    </row>
    <row r="249" spans="1:14" x14ac:dyDescent="0.25">
      <c r="A249" t="s">
        <v>1205</v>
      </c>
      <c r="B249" t="s">
        <v>1206</v>
      </c>
      <c r="C249" s="13" t="s">
        <v>607</v>
      </c>
      <c r="D249" s="5">
        <v>1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1</v>
      </c>
      <c r="N249" s="3">
        <v>0</v>
      </c>
    </row>
    <row r="250" spans="1:14" x14ac:dyDescent="0.25">
      <c r="A250" t="s">
        <v>508</v>
      </c>
      <c r="B250" t="s">
        <v>509</v>
      </c>
      <c r="C250" s="13" t="s">
        <v>607</v>
      </c>
      <c r="D250" s="5">
        <v>3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1</v>
      </c>
      <c r="L250" s="3">
        <v>2</v>
      </c>
      <c r="M250" s="3">
        <v>0</v>
      </c>
      <c r="N250" s="3">
        <v>0</v>
      </c>
    </row>
    <row r="251" spans="1:14" x14ac:dyDescent="0.25">
      <c r="A251" t="s">
        <v>380</v>
      </c>
      <c r="B251" t="s">
        <v>381</v>
      </c>
      <c r="C251" s="13" t="s">
        <v>607</v>
      </c>
      <c r="D251" s="5">
        <v>1</v>
      </c>
      <c r="E251" s="3">
        <v>0</v>
      </c>
      <c r="F251" s="3">
        <v>0</v>
      </c>
      <c r="G251" s="3">
        <v>1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  <c r="N251" s="3">
        <v>0</v>
      </c>
    </row>
    <row r="252" spans="1:14" x14ac:dyDescent="0.25">
      <c r="A252" t="s">
        <v>861</v>
      </c>
      <c r="B252" t="s">
        <v>862</v>
      </c>
      <c r="C252" s="13" t="s">
        <v>607</v>
      </c>
      <c r="D252" s="5">
        <v>14</v>
      </c>
      <c r="E252" s="3">
        <v>2</v>
      </c>
      <c r="F252" s="3">
        <v>1</v>
      </c>
      <c r="G252" s="3">
        <v>1</v>
      </c>
      <c r="H252" s="3">
        <v>0</v>
      </c>
      <c r="I252" s="3">
        <v>0</v>
      </c>
      <c r="J252" s="3">
        <v>1</v>
      </c>
      <c r="K252" s="3">
        <v>4</v>
      </c>
      <c r="L252" s="3">
        <v>5</v>
      </c>
      <c r="M252" s="3">
        <v>0</v>
      </c>
      <c r="N252" s="3">
        <v>0</v>
      </c>
    </row>
    <row r="253" spans="1:14" x14ac:dyDescent="0.25">
      <c r="A253" t="s">
        <v>225</v>
      </c>
      <c r="B253" t="s">
        <v>226</v>
      </c>
      <c r="C253" s="13" t="s">
        <v>607</v>
      </c>
      <c r="D253" s="5">
        <v>1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1</v>
      </c>
      <c r="L253" s="3">
        <v>0</v>
      </c>
      <c r="M253" s="3">
        <v>0</v>
      </c>
      <c r="N253" s="3">
        <v>0</v>
      </c>
    </row>
    <row r="254" spans="1:14" x14ac:dyDescent="0.25">
      <c r="A254" t="s">
        <v>285</v>
      </c>
      <c r="B254" t="s">
        <v>286</v>
      </c>
      <c r="C254" s="13" t="s">
        <v>607</v>
      </c>
      <c r="D254" s="5">
        <v>2</v>
      </c>
      <c r="E254" s="3">
        <v>0</v>
      </c>
      <c r="F254" s="3">
        <v>1</v>
      </c>
      <c r="G254" s="3">
        <v>0</v>
      </c>
      <c r="H254" s="3">
        <v>0</v>
      </c>
      <c r="I254" s="3">
        <v>0</v>
      </c>
      <c r="J254" s="3">
        <v>0</v>
      </c>
      <c r="K254" s="3">
        <v>1</v>
      </c>
      <c r="L254" s="3">
        <v>0</v>
      </c>
      <c r="M254" s="3">
        <v>0</v>
      </c>
      <c r="N254" s="3">
        <v>0</v>
      </c>
    </row>
    <row r="255" spans="1:14" x14ac:dyDescent="0.25">
      <c r="A255" t="s">
        <v>863</v>
      </c>
      <c r="B255" t="s">
        <v>864</v>
      </c>
      <c r="C255" s="13" t="s">
        <v>607</v>
      </c>
      <c r="D255" s="5">
        <v>3</v>
      </c>
      <c r="E255" s="3">
        <v>2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1</v>
      </c>
      <c r="N255" s="3">
        <v>0</v>
      </c>
    </row>
    <row r="256" spans="1:14" x14ac:dyDescent="0.25">
      <c r="A256" t="s">
        <v>553</v>
      </c>
      <c r="B256" t="s">
        <v>554</v>
      </c>
      <c r="C256" s="13" t="s">
        <v>607</v>
      </c>
      <c r="D256" s="5">
        <v>4</v>
      </c>
      <c r="E256" s="3">
        <v>0</v>
      </c>
      <c r="F256" s="3">
        <v>1</v>
      </c>
      <c r="G256" s="3">
        <v>0</v>
      </c>
      <c r="H256" s="3">
        <v>1</v>
      </c>
      <c r="I256" s="3">
        <v>2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</row>
    <row r="257" spans="1:14" x14ac:dyDescent="0.25">
      <c r="A257" t="s">
        <v>555</v>
      </c>
      <c r="B257" t="s">
        <v>556</v>
      </c>
      <c r="C257" s="13" t="s">
        <v>607</v>
      </c>
      <c r="D257" s="5">
        <v>5</v>
      </c>
      <c r="E257" s="3">
        <v>0</v>
      </c>
      <c r="F257" s="3">
        <v>1</v>
      </c>
      <c r="G257" s="3">
        <v>0</v>
      </c>
      <c r="H257" s="3">
        <v>0</v>
      </c>
      <c r="I257" s="3">
        <v>1</v>
      </c>
      <c r="J257" s="3">
        <v>0</v>
      </c>
      <c r="K257" s="3">
        <v>1</v>
      </c>
      <c r="L257" s="3">
        <v>0</v>
      </c>
      <c r="M257" s="3">
        <v>0</v>
      </c>
      <c r="N257" s="3">
        <v>2</v>
      </c>
    </row>
    <row r="258" spans="1:14" x14ac:dyDescent="0.25">
      <c r="A258" t="s">
        <v>557</v>
      </c>
      <c r="B258" t="s">
        <v>558</v>
      </c>
      <c r="C258" s="13" t="s">
        <v>607</v>
      </c>
      <c r="D258" s="5">
        <v>5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1</v>
      </c>
      <c r="L258" s="3">
        <v>1</v>
      </c>
      <c r="M258" s="3">
        <v>0</v>
      </c>
      <c r="N258" s="3">
        <v>3</v>
      </c>
    </row>
    <row r="259" spans="1:14" x14ac:dyDescent="0.25">
      <c r="A259" t="s">
        <v>627</v>
      </c>
      <c r="B259" t="s">
        <v>628</v>
      </c>
      <c r="C259" s="13" t="s">
        <v>607</v>
      </c>
      <c r="D259" s="5">
        <v>1</v>
      </c>
      <c r="E259" s="3">
        <v>0</v>
      </c>
      <c r="F259" s="3">
        <v>0</v>
      </c>
      <c r="G259" s="3">
        <v>0</v>
      </c>
      <c r="H259" s="3">
        <v>0</v>
      </c>
      <c r="I259" s="3">
        <v>1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</row>
    <row r="260" spans="1:14" x14ac:dyDescent="0.25">
      <c r="A260" t="s">
        <v>227</v>
      </c>
      <c r="B260" t="s">
        <v>228</v>
      </c>
      <c r="C260" s="13" t="s">
        <v>607</v>
      </c>
      <c r="D260" s="5">
        <v>2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2</v>
      </c>
      <c r="M260" s="3">
        <v>0</v>
      </c>
      <c r="N260" s="3">
        <v>0</v>
      </c>
    </row>
    <row r="261" spans="1:14" x14ac:dyDescent="0.25">
      <c r="A261" t="s">
        <v>865</v>
      </c>
      <c r="B261" t="s">
        <v>866</v>
      </c>
      <c r="C261" s="13" t="s">
        <v>607</v>
      </c>
      <c r="D261" s="5">
        <v>2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1</v>
      </c>
      <c r="M261" s="3">
        <v>0</v>
      </c>
      <c r="N261" s="3">
        <v>1</v>
      </c>
    </row>
    <row r="262" spans="1:14" x14ac:dyDescent="0.25">
      <c r="A262" t="s">
        <v>510</v>
      </c>
      <c r="B262" t="s">
        <v>511</v>
      </c>
      <c r="C262" s="13" t="s">
        <v>607</v>
      </c>
      <c r="D262" s="5">
        <v>1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0</v>
      </c>
      <c r="M262" s="3">
        <v>1</v>
      </c>
      <c r="N262" s="3">
        <v>0</v>
      </c>
    </row>
    <row r="263" spans="1:14" x14ac:dyDescent="0.25">
      <c r="A263" t="s">
        <v>660</v>
      </c>
      <c r="B263" t="s">
        <v>661</v>
      </c>
      <c r="C263" s="13" t="s">
        <v>607</v>
      </c>
      <c r="D263" s="5">
        <v>5</v>
      </c>
      <c r="E263" s="3">
        <v>0</v>
      </c>
      <c r="F263" s="3">
        <v>0</v>
      </c>
      <c r="G263" s="3">
        <v>0</v>
      </c>
      <c r="H263" s="3">
        <v>0</v>
      </c>
      <c r="I263" s="3">
        <v>1</v>
      </c>
      <c r="J263" s="3">
        <v>0</v>
      </c>
      <c r="K263" s="3">
        <v>0</v>
      </c>
      <c r="L263" s="3">
        <v>2</v>
      </c>
      <c r="M263" s="3">
        <v>0</v>
      </c>
      <c r="N263" s="3">
        <v>2</v>
      </c>
    </row>
    <row r="264" spans="1:14" x14ac:dyDescent="0.25">
      <c r="A264" t="s">
        <v>198</v>
      </c>
      <c r="B264" t="s">
        <v>199</v>
      </c>
      <c r="C264" s="13" t="s">
        <v>607</v>
      </c>
      <c r="D264" s="5">
        <v>6</v>
      </c>
      <c r="E264" s="3">
        <v>2</v>
      </c>
      <c r="F264" s="3">
        <v>1</v>
      </c>
      <c r="G264" s="3">
        <v>1</v>
      </c>
      <c r="H264" s="3">
        <v>0</v>
      </c>
      <c r="I264" s="3">
        <v>0</v>
      </c>
      <c r="J264" s="3">
        <v>0</v>
      </c>
      <c r="K264" s="3">
        <v>1</v>
      </c>
      <c r="L264" s="3">
        <v>1</v>
      </c>
      <c r="M264" s="3">
        <v>0</v>
      </c>
      <c r="N264" s="3">
        <v>0</v>
      </c>
    </row>
    <row r="265" spans="1:14" x14ac:dyDescent="0.25">
      <c r="A265" t="s">
        <v>512</v>
      </c>
      <c r="B265" t="s">
        <v>513</v>
      </c>
      <c r="C265" s="13" t="s">
        <v>607</v>
      </c>
      <c r="D265" s="5">
        <v>1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1</v>
      </c>
      <c r="L265" s="3">
        <v>0</v>
      </c>
      <c r="M265" s="3">
        <v>0</v>
      </c>
      <c r="N265" s="3">
        <v>0</v>
      </c>
    </row>
    <row r="266" spans="1:14" x14ac:dyDescent="0.25">
      <c r="A266" t="s">
        <v>867</v>
      </c>
      <c r="B266" t="s">
        <v>868</v>
      </c>
      <c r="C266" s="13" t="s">
        <v>607</v>
      </c>
      <c r="D266" s="5">
        <v>1</v>
      </c>
      <c r="E266" s="3">
        <v>1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0</v>
      </c>
      <c r="M266" s="3">
        <v>0</v>
      </c>
      <c r="N266" s="3">
        <v>0</v>
      </c>
    </row>
    <row r="267" spans="1:14" x14ac:dyDescent="0.25">
      <c r="A267" t="s">
        <v>1207</v>
      </c>
      <c r="B267" t="s">
        <v>1208</v>
      </c>
      <c r="C267" s="13" t="s">
        <v>607</v>
      </c>
      <c r="D267" s="5">
        <v>1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1</v>
      </c>
      <c r="L267" s="3">
        <v>0</v>
      </c>
      <c r="M267" s="3">
        <v>0</v>
      </c>
      <c r="N267" s="3">
        <v>0</v>
      </c>
    </row>
    <row r="268" spans="1:14" x14ac:dyDescent="0.25">
      <c r="A268" t="s">
        <v>559</v>
      </c>
      <c r="B268" t="s">
        <v>560</v>
      </c>
      <c r="C268" s="13" t="s">
        <v>607</v>
      </c>
      <c r="D268" s="5">
        <v>2</v>
      </c>
      <c r="E268" s="3">
        <v>0</v>
      </c>
      <c r="F268" s="3">
        <v>1</v>
      </c>
      <c r="G268" s="3">
        <v>0</v>
      </c>
      <c r="H268" s="3">
        <v>0</v>
      </c>
      <c r="I268" s="3">
        <v>0</v>
      </c>
      <c r="J268" s="3">
        <v>1</v>
      </c>
      <c r="K268" s="3">
        <v>0</v>
      </c>
      <c r="L268" s="3">
        <v>0</v>
      </c>
      <c r="M268" s="3">
        <v>0</v>
      </c>
      <c r="N268" s="3">
        <v>0</v>
      </c>
    </row>
    <row r="269" spans="1:14" x14ac:dyDescent="0.25">
      <c r="A269" t="s">
        <v>561</v>
      </c>
      <c r="B269" t="s">
        <v>562</v>
      </c>
      <c r="C269" s="13" t="s">
        <v>607</v>
      </c>
      <c r="D269" s="5">
        <v>13</v>
      </c>
      <c r="E269" s="3">
        <v>2</v>
      </c>
      <c r="F269" s="3">
        <v>1</v>
      </c>
      <c r="G269" s="3">
        <v>0</v>
      </c>
      <c r="H269" s="3">
        <v>0</v>
      </c>
      <c r="I269" s="3">
        <v>1</v>
      </c>
      <c r="J269" s="3">
        <v>0</v>
      </c>
      <c r="K269" s="3">
        <v>4</v>
      </c>
      <c r="L269" s="3">
        <v>3</v>
      </c>
      <c r="M269" s="3">
        <v>2</v>
      </c>
      <c r="N269" s="3">
        <v>0</v>
      </c>
    </row>
    <row r="270" spans="1:14" x14ac:dyDescent="0.25">
      <c r="A270" t="s">
        <v>514</v>
      </c>
      <c r="B270" t="s">
        <v>515</v>
      </c>
      <c r="C270" s="13" t="s">
        <v>607</v>
      </c>
      <c r="D270" s="5">
        <v>21</v>
      </c>
      <c r="E270" s="3">
        <v>3</v>
      </c>
      <c r="F270" s="3">
        <v>4</v>
      </c>
      <c r="G270" s="3">
        <v>0</v>
      </c>
      <c r="H270" s="3">
        <v>2</v>
      </c>
      <c r="I270" s="3">
        <v>2</v>
      </c>
      <c r="J270" s="3">
        <v>2</v>
      </c>
      <c r="K270" s="3">
        <v>7</v>
      </c>
      <c r="L270" s="3">
        <v>0</v>
      </c>
      <c r="M270" s="3">
        <v>0</v>
      </c>
      <c r="N270" s="3">
        <v>1</v>
      </c>
    </row>
    <row r="271" spans="1:14" x14ac:dyDescent="0.25">
      <c r="A271" t="s">
        <v>598</v>
      </c>
      <c r="B271" t="s">
        <v>599</v>
      </c>
      <c r="C271" s="13" t="s">
        <v>607</v>
      </c>
      <c r="D271" s="5">
        <v>1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1</v>
      </c>
      <c r="K271" s="3">
        <v>0</v>
      </c>
      <c r="L271" s="3">
        <v>0</v>
      </c>
      <c r="M271" s="3">
        <v>0</v>
      </c>
      <c r="N271" s="3">
        <v>0</v>
      </c>
    </row>
    <row r="272" spans="1:14" x14ac:dyDescent="0.25">
      <c r="A272" t="s">
        <v>563</v>
      </c>
      <c r="B272" t="s">
        <v>564</v>
      </c>
      <c r="C272" s="13" t="s">
        <v>607</v>
      </c>
      <c r="D272" s="5">
        <v>1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1</v>
      </c>
      <c r="N272" s="3">
        <v>0</v>
      </c>
    </row>
    <row r="273" spans="1:14" x14ac:dyDescent="0.25">
      <c r="A273" t="s">
        <v>399</v>
      </c>
      <c r="B273" t="s">
        <v>400</v>
      </c>
      <c r="C273" s="13" t="s">
        <v>607</v>
      </c>
      <c r="D273" s="5">
        <v>15</v>
      </c>
      <c r="E273" s="3">
        <v>0</v>
      </c>
      <c r="F273" s="3">
        <v>2</v>
      </c>
      <c r="G273" s="3">
        <v>1</v>
      </c>
      <c r="H273" s="3">
        <v>0</v>
      </c>
      <c r="I273" s="3">
        <v>7</v>
      </c>
      <c r="J273" s="3">
        <v>1</v>
      </c>
      <c r="K273" s="3">
        <v>2</v>
      </c>
      <c r="L273" s="3">
        <v>1</v>
      </c>
      <c r="M273" s="3">
        <v>1</v>
      </c>
      <c r="N273" s="3">
        <v>0</v>
      </c>
    </row>
    <row r="274" spans="1:14" x14ac:dyDescent="0.25">
      <c r="A274" t="s">
        <v>200</v>
      </c>
      <c r="B274" t="s">
        <v>201</v>
      </c>
      <c r="C274" s="13" t="s">
        <v>607</v>
      </c>
      <c r="D274" s="5">
        <v>12</v>
      </c>
      <c r="E274" s="3">
        <v>3</v>
      </c>
      <c r="F274" s="3">
        <v>0</v>
      </c>
      <c r="G274" s="3">
        <v>2</v>
      </c>
      <c r="H274" s="3">
        <v>0</v>
      </c>
      <c r="I274" s="3">
        <v>1</v>
      </c>
      <c r="J274" s="3">
        <v>0</v>
      </c>
      <c r="K274" s="3">
        <v>3</v>
      </c>
      <c r="L274" s="3">
        <v>1</v>
      </c>
      <c r="M274" s="3">
        <v>1</v>
      </c>
      <c r="N274" s="3">
        <v>1</v>
      </c>
    </row>
    <row r="275" spans="1:14" x14ac:dyDescent="0.25">
      <c r="A275" t="s">
        <v>565</v>
      </c>
      <c r="B275" t="s">
        <v>566</v>
      </c>
      <c r="C275" s="13" t="s">
        <v>607</v>
      </c>
      <c r="D275" s="5">
        <v>1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1</v>
      </c>
      <c r="L275" s="3">
        <v>0</v>
      </c>
      <c r="M275" s="3">
        <v>0</v>
      </c>
      <c r="N275" s="3">
        <v>0</v>
      </c>
    </row>
    <row r="276" spans="1:14" x14ac:dyDescent="0.25">
      <c r="A276" t="s">
        <v>600</v>
      </c>
      <c r="B276" t="s">
        <v>601</v>
      </c>
      <c r="C276" s="13" t="s">
        <v>607</v>
      </c>
      <c r="D276" s="5">
        <v>2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1</v>
      </c>
      <c r="M276" s="3">
        <v>1</v>
      </c>
      <c r="N276" s="3">
        <v>0</v>
      </c>
    </row>
    <row r="277" spans="1:14" x14ac:dyDescent="0.25">
      <c r="A277" t="s">
        <v>869</v>
      </c>
      <c r="B277" t="s">
        <v>870</v>
      </c>
      <c r="C277" s="13" t="s">
        <v>607</v>
      </c>
      <c r="D277" s="5">
        <v>5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1</v>
      </c>
      <c r="K277" s="3">
        <v>0</v>
      </c>
      <c r="L277" s="3">
        <v>2</v>
      </c>
      <c r="M277" s="3">
        <v>0</v>
      </c>
      <c r="N277" s="3">
        <v>2</v>
      </c>
    </row>
    <row r="278" spans="1:14" x14ac:dyDescent="0.25">
      <c r="A278" t="s">
        <v>1209</v>
      </c>
      <c r="B278" t="s">
        <v>1210</v>
      </c>
      <c r="C278" s="13" t="s">
        <v>607</v>
      </c>
      <c r="D278" s="5">
        <v>1</v>
      </c>
      <c r="E278" s="3">
        <v>0</v>
      </c>
      <c r="F278" s="3">
        <v>0</v>
      </c>
      <c r="G278" s="3">
        <v>1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0</v>
      </c>
      <c r="N278" s="3">
        <v>0</v>
      </c>
    </row>
    <row r="279" spans="1:14" x14ac:dyDescent="0.25">
      <c r="A279" t="s">
        <v>662</v>
      </c>
      <c r="B279" t="s">
        <v>663</v>
      </c>
      <c r="C279" s="13" t="s">
        <v>607</v>
      </c>
      <c r="D279" s="5">
        <v>1</v>
      </c>
      <c r="E279" s="3">
        <v>0</v>
      </c>
      <c r="F279" s="3">
        <v>0</v>
      </c>
      <c r="G279" s="3">
        <v>0</v>
      </c>
      <c r="H279" s="3">
        <v>0</v>
      </c>
      <c r="I279" s="3">
        <v>1</v>
      </c>
      <c r="J279" s="3">
        <v>0</v>
      </c>
      <c r="K279" s="3">
        <v>0</v>
      </c>
      <c r="L279" s="3">
        <v>0</v>
      </c>
      <c r="M279" s="3">
        <v>0</v>
      </c>
      <c r="N279" s="3">
        <v>0</v>
      </c>
    </row>
    <row r="280" spans="1:14" x14ac:dyDescent="0.25">
      <c r="A280" t="s">
        <v>516</v>
      </c>
      <c r="B280" t="s">
        <v>517</v>
      </c>
      <c r="C280" s="13" t="s">
        <v>607</v>
      </c>
      <c r="D280" s="5">
        <v>6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1</v>
      </c>
      <c r="L280" s="3">
        <v>0</v>
      </c>
      <c r="M280" s="3">
        <v>1</v>
      </c>
      <c r="N280" s="3">
        <v>4</v>
      </c>
    </row>
    <row r="281" spans="1:14" x14ac:dyDescent="0.25">
      <c r="A281" t="s">
        <v>871</v>
      </c>
      <c r="B281" t="s">
        <v>872</v>
      </c>
      <c r="C281" s="13" t="s">
        <v>607</v>
      </c>
      <c r="D281" s="5">
        <v>10</v>
      </c>
      <c r="E281" s="3">
        <v>0</v>
      </c>
      <c r="F281" s="3">
        <v>0</v>
      </c>
      <c r="G281" s="3">
        <v>1</v>
      </c>
      <c r="H281" s="3">
        <v>1</v>
      </c>
      <c r="I281" s="3">
        <v>1</v>
      </c>
      <c r="J281" s="3">
        <v>1</v>
      </c>
      <c r="K281" s="3">
        <v>2</v>
      </c>
      <c r="L281" s="3">
        <v>1</v>
      </c>
      <c r="M281" s="3">
        <v>3</v>
      </c>
      <c r="N281" s="3">
        <v>0</v>
      </c>
    </row>
    <row r="282" spans="1:14" x14ac:dyDescent="0.25">
      <c r="A282" t="s">
        <v>873</v>
      </c>
      <c r="B282" t="s">
        <v>874</v>
      </c>
      <c r="C282" s="13" t="s">
        <v>607</v>
      </c>
      <c r="D282" s="5">
        <v>2</v>
      </c>
      <c r="E282" s="3">
        <v>0</v>
      </c>
      <c r="F282" s="3">
        <v>0</v>
      </c>
      <c r="G282" s="3">
        <v>0</v>
      </c>
      <c r="H282" s="3">
        <v>1</v>
      </c>
      <c r="I282" s="3">
        <v>0</v>
      </c>
      <c r="J282" s="3">
        <v>0</v>
      </c>
      <c r="K282" s="3">
        <v>1</v>
      </c>
      <c r="L282" s="3">
        <v>0</v>
      </c>
      <c r="M282" s="3">
        <v>0</v>
      </c>
      <c r="N282" s="3">
        <v>0</v>
      </c>
    </row>
    <row r="283" spans="1:14" x14ac:dyDescent="0.25">
      <c r="A283" t="s">
        <v>875</v>
      </c>
      <c r="B283" t="s">
        <v>876</v>
      </c>
      <c r="C283" s="13" t="s">
        <v>607</v>
      </c>
      <c r="D283" s="5">
        <v>3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1</v>
      </c>
      <c r="L283" s="3">
        <v>1</v>
      </c>
      <c r="M283" s="3">
        <v>1</v>
      </c>
      <c r="N283" s="3">
        <v>0</v>
      </c>
    </row>
    <row r="284" spans="1:14" x14ac:dyDescent="0.25">
      <c r="A284" t="s">
        <v>1211</v>
      </c>
      <c r="B284" t="s">
        <v>1212</v>
      </c>
      <c r="C284" s="13" t="s">
        <v>607</v>
      </c>
      <c r="D284" s="5">
        <v>1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1</v>
      </c>
      <c r="K284" s="3">
        <v>0</v>
      </c>
      <c r="L284" s="3">
        <v>0</v>
      </c>
      <c r="M284" s="3">
        <v>0</v>
      </c>
      <c r="N284" s="3">
        <v>0</v>
      </c>
    </row>
    <row r="285" spans="1:14" x14ac:dyDescent="0.25">
      <c r="A285" t="s">
        <v>518</v>
      </c>
      <c r="B285" t="s">
        <v>519</v>
      </c>
      <c r="C285" s="13" t="s">
        <v>607</v>
      </c>
      <c r="D285" s="5">
        <v>12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2</v>
      </c>
      <c r="L285" s="3">
        <v>6</v>
      </c>
      <c r="M285" s="3">
        <v>2</v>
      </c>
      <c r="N285" s="3">
        <v>2</v>
      </c>
    </row>
    <row r="286" spans="1:14" x14ac:dyDescent="0.25">
      <c r="A286" t="s">
        <v>877</v>
      </c>
      <c r="B286" t="s">
        <v>878</v>
      </c>
      <c r="C286" s="13" t="s">
        <v>607</v>
      </c>
      <c r="D286" s="5">
        <v>14</v>
      </c>
      <c r="E286" s="3">
        <v>0</v>
      </c>
      <c r="F286" s="3">
        <v>0</v>
      </c>
      <c r="G286" s="3">
        <v>0</v>
      </c>
      <c r="H286" s="3">
        <v>2</v>
      </c>
      <c r="I286" s="3">
        <v>5</v>
      </c>
      <c r="J286" s="3">
        <v>0</v>
      </c>
      <c r="K286" s="3">
        <v>3</v>
      </c>
      <c r="L286" s="3">
        <v>2</v>
      </c>
      <c r="M286" s="3">
        <v>1</v>
      </c>
      <c r="N286" s="3">
        <v>1</v>
      </c>
    </row>
    <row r="287" spans="1:14" x14ac:dyDescent="0.25">
      <c r="A287" t="s">
        <v>520</v>
      </c>
      <c r="B287" t="s">
        <v>521</v>
      </c>
      <c r="C287" s="13" t="s">
        <v>607</v>
      </c>
      <c r="D287" s="5">
        <v>2</v>
      </c>
      <c r="E287" s="3">
        <v>1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  <c r="N287" s="3">
        <v>1</v>
      </c>
    </row>
    <row r="288" spans="1:14" x14ac:dyDescent="0.25">
      <c r="A288" t="s">
        <v>879</v>
      </c>
      <c r="B288" t="s">
        <v>880</v>
      </c>
      <c r="C288" s="13" t="s">
        <v>607</v>
      </c>
      <c r="D288" s="5">
        <v>1</v>
      </c>
      <c r="E288" s="3">
        <v>1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  <c r="N288" s="3">
        <v>0</v>
      </c>
    </row>
    <row r="289" spans="1:14" x14ac:dyDescent="0.25">
      <c r="A289" t="s">
        <v>1213</v>
      </c>
      <c r="B289" t="s">
        <v>1214</v>
      </c>
      <c r="C289" s="13" t="s">
        <v>607</v>
      </c>
      <c r="D289" s="5">
        <v>18</v>
      </c>
      <c r="E289" s="3">
        <v>3</v>
      </c>
      <c r="F289" s="3">
        <v>0</v>
      </c>
      <c r="G289" s="3">
        <v>1</v>
      </c>
      <c r="H289" s="3">
        <v>1</v>
      </c>
      <c r="I289" s="3">
        <v>2</v>
      </c>
      <c r="J289" s="3">
        <v>0</v>
      </c>
      <c r="K289" s="3">
        <v>6</v>
      </c>
      <c r="L289" s="3">
        <v>3</v>
      </c>
      <c r="M289" s="3">
        <v>2</v>
      </c>
      <c r="N289" s="3">
        <v>0</v>
      </c>
    </row>
    <row r="290" spans="1:14" x14ac:dyDescent="0.25">
      <c r="A290" t="s">
        <v>202</v>
      </c>
      <c r="B290" t="s">
        <v>203</v>
      </c>
      <c r="C290" s="13" t="s">
        <v>607</v>
      </c>
      <c r="D290" s="5">
        <v>5</v>
      </c>
      <c r="E290" s="3">
        <v>0</v>
      </c>
      <c r="F290" s="3">
        <v>0</v>
      </c>
      <c r="G290" s="3">
        <v>1</v>
      </c>
      <c r="H290" s="3">
        <v>0</v>
      </c>
      <c r="I290" s="3">
        <v>2</v>
      </c>
      <c r="J290" s="3">
        <v>0</v>
      </c>
      <c r="K290" s="3">
        <v>0</v>
      </c>
      <c r="L290" s="3">
        <v>0</v>
      </c>
      <c r="M290" s="3">
        <v>0</v>
      </c>
      <c r="N290" s="3">
        <v>2</v>
      </c>
    </row>
    <row r="291" spans="1:14" x14ac:dyDescent="0.25">
      <c r="A291" t="s">
        <v>522</v>
      </c>
      <c r="B291" t="s">
        <v>523</v>
      </c>
      <c r="C291" s="13" t="s">
        <v>607</v>
      </c>
      <c r="D291" s="5">
        <v>1</v>
      </c>
      <c r="E291" s="3">
        <v>0</v>
      </c>
      <c r="F291" s="3">
        <v>0</v>
      </c>
      <c r="G291" s="3">
        <v>1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0</v>
      </c>
      <c r="N291" s="3">
        <v>0</v>
      </c>
    </row>
    <row r="292" spans="1:14" x14ac:dyDescent="0.25">
      <c r="A292" t="s">
        <v>204</v>
      </c>
      <c r="B292" t="s">
        <v>205</v>
      </c>
      <c r="C292" s="13" t="s">
        <v>607</v>
      </c>
      <c r="D292" s="5">
        <v>2</v>
      </c>
      <c r="E292" s="3">
        <v>0</v>
      </c>
      <c r="F292" s="3">
        <v>0</v>
      </c>
      <c r="G292" s="3">
        <v>1</v>
      </c>
      <c r="H292" s="3">
        <v>0</v>
      </c>
      <c r="I292" s="3">
        <v>1</v>
      </c>
      <c r="J292" s="3">
        <v>0</v>
      </c>
      <c r="K292" s="3">
        <v>0</v>
      </c>
      <c r="L292" s="3">
        <v>0</v>
      </c>
      <c r="M292" s="3">
        <v>0</v>
      </c>
      <c r="N292" s="3">
        <v>0</v>
      </c>
    </row>
    <row r="293" spans="1:14" x14ac:dyDescent="0.25">
      <c r="A293" t="s">
        <v>382</v>
      </c>
      <c r="B293" t="s">
        <v>383</v>
      </c>
      <c r="C293" s="13" t="s">
        <v>607</v>
      </c>
      <c r="D293" s="5">
        <v>4</v>
      </c>
      <c r="E293" s="3">
        <v>0</v>
      </c>
      <c r="F293" s="3">
        <v>0</v>
      </c>
      <c r="G293" s="3">
        <v>0</v>
      </c>
      <c r="H293" s="3">
        <v>0</v>
      </c>
      <c r="I293" s="3">
        <v>1</v>
      </c>
      <c r="J293" s="3">
        <v>0</v>
      </c>
      <c r="K293" s="3">
        <v>1</v>
      </c>
      <c r="L293" s="3">
        <v>0</v>
      </c>
      <c r="M293" s="3">
        <v>2</v>
      </c>
      <c r="N293" s="3">
        <v>0</v>
      </c>
    </row>
    <row r="294" spans="1:14" x14ac:dyDescent="0.25">
      <c r="A294" t="s">
        <v>524</v>
      </c>
      <c r="B294" t="s">
        <v>525</v>
      </c>
      <c r="C294" s="13" t="s">
        <v>607</v>
      </c>
      <c r="D294" s="5">
        <v>8</v>
      </c>
      <c r="E294" s="3">
        <v>2</v>
      </c>
      <c r="F294" s="3">
        <v>1</v>
      </c>
      <c r="G294" s="3">
        <v>0</v>
      </c>
      <c r="H294" s="3">
        <v>1</v>
      </c>
      <c r="I294" s="3">
        <v>1</v>
      </c>
      <c r="J294" s="3">
        <v>0</v>
      </c>
      <c r="K294" s="3">
        <v>2</v>
      </c>
      <c r="L294" s="3">
        <v>0</v>
      </c>
      <c r="M294" s="3">
        <v>0</v>
      </c>
      <c r="N294" s="3">
        <v>1</v>
      </c>
    </row>
    <row r="295" spans="1:14" x14ac:dyDescent="0.25">
      <c r="A295" t="s">
        <v>567</v>
      </c>
      <c r="B295" t="s">
        <v>568</v>
      </c>
      <c r="C295" s="13" t="s">
        <v>607</v>
      </c>
      <c r="D295" s="5">
        <v>2</v>
      </c>
      <c r="E295" s="3">
        <v>0</v>
      </c>
      <c r="F295" s="3">
        <v>0</v>
      </c>
      <c r="G295" s="3">
        <v>0</v>
      </c>
      <c r="H295" s="3">
        <v>0</v>
      </c>
      <c r="I295" s="3">
        <v>1</v>
      </c>
      <c r="J295" s="3">
        <v>0</v>
      </c>
      <c r="K295" s="3">
        <v>0</v>
      </c>
      <c r="L295" s="3">
        <v>0</v>
      </c>
      <c r="M295" s="3">
        <v>0</v>
      </c>
      <c r="N295" s="3">
        <v>1</v>
      </c>
    </row>
    <row r="296" spans="1:14" x14ac:dyDescent="0.25">
      <c r="A296" t="s">
        <v>944</v>
      </c>
      <c r="B296" t="s">
        <v>945</v>
      </c>
      <c r="C296" s="13" t="s">
        <v>607</v>
      </c>
      <c r="D296" s="5">
        <v>2</v>
      </c>
      <c r="E296" s="3">
        <v>0</v>
      </c>
      <c r="F296" s="3">
        <v>0</v>
      </c>
      <c r="G296" s="3">
        <v>0</v>
      </c>
      <c r="H296" s="3">
        <v>0</v>
      </c>
      <c r="I296" s="3">
        <v>1</v>
      </c>
      <c r="J296" s="3">
        <v>0</v>
      </c>
      <c r="K296" s="3">
        <v>1</v>
      </c>
      <c r="L296" s="3">
        <v>0</v>
      </c>
      <c r="M296" s="3">
        <v>0</v>
      </c>
      <c r="N296" s="3">
        <v>0</v>
      </c>
    </row>
    <row r="297" spans="1:14" x14ac:dyDescent="0.25">
      <c r="A297" t="s">
        <v>881</v>
      </c>
      <c r="B297" t="s">
        <v>882</v>
      </c>
      <c r="C297" s="13" t="s">
        <v>607</v>
      </c>
      <c r="D297" s="5">
        <v>4</v>
      </c>
      <c r="E297" s="3">
        <v>0</v>
      </c>
      <c r="F297" s="3">
        <v>0</v>
      </c>
      <c r="G297" s="3">
        <v>0</v>
      </c>
      <c r="H297" s="3">
        <v>0</v>
      </c>
      <c r="I297" s="3">
        <v>1</v>
      </c>
      <c r="J297" s="3">
        <v>0</v>
      </c>
      <c r="K297" s="3">
        <v>2</v>
      </c>
      <c r="L297" s="3">
        <v>0</v>
      </c>
      <c r="M297" s="3">
        <v>0</v>
      </c>
      <c r="N297" s="3">
        <v>1</v>
      </c>
    </row>
    <row r="298" spans="1:14" x14ac:dyDescent="0.25">
      <c r="A298" t="s">
        <v>1215</v>
      </c>
      <c r="B298" t="s">
        <v>1216</v>
      </c>
      <c r="C298" s="13" t="s">
        <v>607</v>
      </c>
      <c r="D298" s="5">
        <v>1</v>
      </c>
      <c r="E298" s="3">
        <v>0</v>
      </c>
      <c r="F298" s="3">
        <v>0</v>
      </c>
      <c r="G298" s="3">
        <v>1</v>
      </c>
      <c r="H298" s="3">
        <v>0</v>
      </c>
      <c r="I298" s="3">
        <v>0</v>
      </c>
      <c r="J298" s="3">
        <v>0</v>
      </c>
      <c r="K298" s="3">
        <v>0</v>
      </c>
      <c r="L298" s="3">
        <v>0</v>
      </c>
      <c r="M298" s="3">
        <v>0</v>
      </c>
      <c r="N298" s="3">
        <v>0</v>
      </c>
    </row>
    <row r="299" spans="1:14" x14ac:dyDescent="0.25">
      <c r="A299" t="s">
        <v>1217</v>
      </c>
      <c r="B299" t="s">
        <v>1218</v>
      </c>
      <c r="C299" s="13" t="s">
        <v>607</v>
      </c>
      <c r="D299" s="5">
        <v>2</v>
      </c>
      <c r="E299" s="3">
        <v>1</v>
      </c>
      <c r="F299" s="3">
        <v>0</v>
      </c>
      <c r="G299" s="3">
        <v>1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  <c r="N299" s="3">
        <v>0</v>
      </c>
    </row>
    <row r="300" spans="1:14" x14ac:dyDescent="0.25">
      <c r="A300" t="s">
        <v>569</v>
      </c>
      <c r="B300" t="s">
        <v>570</v>
      </c>
      <c r="C300" s="13" t="s">
        <v>607</v>
      </c>
      <c r="D300" s="5">
        <v>6</v>
      </c>
      <c r="E300" s="3">
        <v>1</v>
      </c>
      <c r="F300" s="3">
        <v>1</v>
      </c>
      <c r="G300" s="3">
        <v>1</v>
      </c>
      <c r="H300" s="3">
        <v>0</v>
      </c>
      <c r="I300" s="3">
        <v>1</v>
      </c>
      <c r="J300" s="3">
        <v>0</v>
      </c>
      <c r="K300" s="3">
        <v>1</v>
      </c>
      <c r="L300" s="3">
        <v>1</v>
      </c>
      <c r="M300" s="3">
        <v>0</v>
      </c>
      <c r="N300" s="3">
        <v>0</v>
      </c>
    </row>
    <row r="301" spans="1:14" x14ac:dyDescent="0.25">
      <c r="A301" t="s">
        <v>602</v>
      </c>
      <c r="B301" t="s">
        <v>603</v>
      </c>
      <c r="C301" s="13" t="s">
        <v>607</v>
      </c>
      <c r="D301" s="5">
        <v>2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1</v>
      </c>
      <c r="M301" s="3">
        <v>1</v>
      </c>
      <c r="N301" s="3">
        <v>0</v>
      </c>
    </row>
    <row r="302" spans="1:14" x14ac:dyDescent="0.25">
      <c r="A302" t="s">
        <v>883</v>
      </c>
      <c r="B302" t="s">
        <v>884</v>
      </c>
      <c r="C302" s="13" t="s">
        <v>607</v>
      </c>
      <c r="D302" s="5">
        <v>2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1</v>
      </c>
      <c r="L302" s="3">
        <v>0</v>
      </c>
      <c r="M302" s="3">
        <v>0</v>
      </c>
      <c r="N302" s="3">
        <v>1</v>
      </c>
    </row>
    <row r="303" spans="1:14" x14ac:dyDescent="0.25">
      <c r="A303" t="s">
        <v>664</v>
      </c>
      <c r="B303" t="s">
        <v>665</v>
      </c>
      <c r="C303" s="13" t="s">
        <v>607</v>
      </c>
      <c r="D303" s="5">
        <v>1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1</v>
      </c>
      <c r="L303" s="3">
        <v>0</v>
      </c>
      <c r="M303" s="3">
        <v>0</v>
      </c>
      <c r="N303" s="3">
        <v>0</v>
      </c>
    </row>
    <row r="304" spans="1:14" x14ac:dyDescent="0.25">
      <c r="A304" t="s">
        <v>571</v>
      </c>
      <c r="B304" t="s">
        <v>572</v>
      </c>
      <c r="C304" s="13" t="s">
        <v>607</v>
      </c>
      <c r="D304" s="5">
        <v>4</v>
      </c>
      <c r="E304" s="3">
        <v>0</v>
      </c>
      <c r="F304" s="3">
        <v>1</v>
      </c>
      <c r="G304" s="3">
        <v>0</v>
      </c>
      <c r="H304" s="3">
        <v>0</v>
      </c>
      <c r="I304" s="3">
        <v>1</v>
      </c>
      <c r="J304" s="3">
        <v>0</v>
      </c>
      <c r="K304" s="3">
        <v>2</v>
      </c>
      <c r="L304" s="3">
        <v>0</v>
      </c>
      <c r="M304" s="3">
        <v>0</v>
      </c>
      <c r="N304" s="3">
        <v>0</v>
      </c>
    </row>
    <row r="305" spans="1:14" x14ac:dyDescent="0.25">
      <c r="A305" t="s">
        <v>885</v>
      </c>
      <c r="B305" t="s">
        <v>886</v>
      </c>
      <c r="C305" s="13" t="s">
        <v>607</v>
      </c>
      <c r="D305" s="5">
        <v>1</v>
      </c>
      <c r="E305" s="3">
        <v>0</v>
      </c>
      <c r="F305" s="3">
        <v>0</v>
      </c>
      <c r="G305" s="3">
        <v>0</v>
      </c>
      <c r="H305" s="3">
        <v>0</v>
      </c>
      <c r="I305" s="3">
        <v>1</v>
      </c>
      <c r="J305" s="3">
        <v>0</v>
      </c>
      <c r="K305" s="3">
        <v>0</v>
      </c>
      <c r="L305" s="3">
        <v>0</v>
      </c>
      <c r="M305" s="3">
        <v>0</v>
      </c>
      <c r="N305" s="3">
        <v>0</v>
      </c>
    </row>
    <row r="306" spans="1:14" x14ac:dyDescent="0.25">
      <c r="A306" t="s">
        <v>666</v>
      </c>
      <c r="B306" t="s">
        <v>667</v>
      </c>
      <c r="C306" s="13" t="s">
        <v>607</v>
      </c>
      <c r="D306" s="5">
        <v>2</v>
      </c>
      <c r="E306" s="3">
        <v>1</v>
      </c>
      <c r="F306" s="3">
        <v>1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  <c r="N306" s="3">
        <v>0</v>
      </c>
    </row>
    <row r="307" spans="1:14" x14ac:dyDescent="0.25">
      <c r="A307" t="s">
        <v>887</v>
      </c>
      <c r="B307" t="s">
        <v>888</v>
      </c>
      <c r="C307" s="13" t="s">
        <v>607</v>
      </c>
      <c r="D307" s="5">
        <v>9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1</v>
      </c>
      <c r="K307" s="3">
        <v>2</v>
      </c>
      <c r="L307" s="3">
        <v>6</v>
      </c>
      <c r="M307" s="3">
        <v>0</v>
      </c>
      <c r="N307" s="3">
        <v>0</v>
      </c>
    </row>
    <row r="308" spans="1:14" x14ac:dyDescent="0.25">
      <c r="A308" t="s">
        <v>573</v>
      </c>
      <c r="B308" t="s">
        <v>574</v>
      </c>
      <c r="C308" s="13" t="s">
        <v>607</v>
      </c>
      <c r="D308" s="5">
        <v>13</v>
      </c>
      <c r="E308" s="3">
        <v>0</v>
      </c>
      <c r="F308" s="3">
        <v>1</v>
      </c>
      <c r="G308" s="3">
        <v>2</v>
      </c>
      <c r="H308" s="3">
        <v>1</v>
      </c>
      <c r="I308" s="3">
        <v>0</v>
      </c>
      <c r="J308" s="3">
        <v>1</v>
      </c>
      <c r="K308" s="3">
        <v>2</v>
      </c>
      <c r="L308" s="3">
        <v>5</v>
      </c>
      <c r="M308" s="3">
        <v>1</v>
      </c>
      <c r="N308" s="3">
        <v>0</v>
      </c>
    </row>
    <row r="309" spans="1:14" x14ac:dyDescent="0.25">
      <c r="A309" t="s">
        <v>889</v>
      </c>
      <c r="B309" t="s">
        <v>890</v>
      </c>
      <c r="C309" s="13" t="s">
        <v>607</v>
      </c>
      <c r="D309" s="5">
        <v>4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2</v>
      </c>
      <c r="K309" s="3">
        <v>1</v>
      </c>
      <c r="L309" s="3">
        <v>1</v>
      </c>
      <c r="M309" s="3">
        <v>0</v>
      </c>
      <c r="N309" s="3">
        <v>0</v>
      </c>
    </row>
    <row r="310" spans="1:14" x14ac:dyDescent="0.25">
      <c r="A310" t="s">
        <v>1219</v>
      </c>
      <c r="B310" t="s">
        <v>1220</v>
      </c>
      <c r="C310" s="13" t="s">
        <v>607</v>
      </c>
      <c r="D310" s="5">
        <v>1</v>
      </c>
      <c r="E310" s="3">
        <v>0</v>
      </c>
      <c r="F310" s="3">
        <v>1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  <c r="M310" s="3">
        <v>0</v>
      </c>
      <c r="N310" s="3">
        <v>0</v>
      </c>
    </row>
    <row r="311" spans="1:14" x14ac:dyDescent="0.25">
      <c r="A311" t="s">
        <v>946</v>
      </c>
      <c r="B311" t="s">
        <v>947</v>
      </c>
      <c r="C311" s="13" t="s">
        <v>607</v>
      </c>
      <c r="D311" s="5">
        <v>71</v>
      </c>
      <c r="E311" s="3">
        <v>3</v>
      </c>
      <c r="F311" s="3">
        <v>4</v>
      </c>
      <c r="G311" s="3">
        <v>1</v>
      </c>
      <c r="H311" s="3">
        <v>1</v>
      </c>
      <c r="I311" s="3">
        <v>14</v>
      </c>
      <c r="J311" s="3">
        <v>2</v>
      </c>
      <c r="K311" s="3">
        <v>14</v>
      </c>
      <c r="L311" s="3">
        <v>16</v>
      </c>
      <c r="M311" s="3">
        <v>9</v>
      </c>
      <c r="N311" s="3">
        <v>7</v>
      </c>
    </row>
    <row r="312" spans="1:14" x14ac:dyDescent="0.25">
      <c r="A312" t="s">
        <v>229</v>
      </c>
      <c r="B312" t="s">
        <v>230</v>
      </c>
      <c r="C312" s="13" t="s">
        <v>607</v>
      </c>
      <c r="D312" s="5">
        <v>2</v>
      </c>
      <c r="E312" s="3">
        <v>1</v>
      </c>
      <c r="F312" s="3">
        <v>0</v>
      </c>
      <c r="G312" s="3">
        <v>0</v>
      </c>
      <c r="H312" s="3">
        <v>0</v>
      </c>
      <c r="I312" s="3">
        <v>1</v>
      </c>
      <c r="J312" s="3">
        <v>0</v>
      </c>
      <c r="K312" s="3">
        <v>0</v>
      </c>
      <c r="L312" s="3">
        <v>0</v>
      </c>
      <c r="M312" s="3">
        <v>0</v>
      </c>
      <c r="N312" s="3">
        <v>0</v>
      </c>
    </row>
    <row r="313" spans="1:14" x14ac:dyDescent="0.25">
      <c r="A313" t="s">
        <v>1221</v>
      </c>
      <c r="B313" t="s">
        <v>1022</v>
      </c>
      <c r="C313" s="13" t="s">
        <v>607</v>
      </c>
      <c r="D313" s="5">
        <v>6</v>
      </c>
      <c r="E313" s="3">
        <v>3</v>
      </c>
      <c r="F313" s="3">
        <v>0</v>
      </c>
      <c r="G313" s="3">
        <v>0</v>
      </c>
      <c r="H313" s="3">
        <v>0</v>
      </c>
      <c r="I313" s="3">
        <v>2</v>
      </c>
      <c r="J313" s="3">
        <v>0</v>
      </c>
      <c r="K313" s="3">
        <v>1</v>
      </c>
      <c r="L313" s="3">
        <v>0</v>
      </c>
      <c r="M313" s="3">
        <v>0</v>
      </c>
      <c r="N313" s="3">
        <v>0</v>
      </c>
    </row>
    <row r="314" spans="1:14" x14ac:dyDescent="0.25">
      <c r="A314" t="s">
        <v>206</v>
      </c>
      <c r="B314" t="s">
        <v>207</v>
      </c>
      <c r="C314" s="13" t="s">
        <v>607</v>
      </c>
      <c r="D314" s="5">
        <v>139</v>
      </c>
      <c r="E314" s="3">
        <v>9</v>
      </c>
      <c r="F314" s="3">
        <v>7</v>
      </c>
      <c r="G314" s="3">
        <v>4</v>
      </c>
      <c r="H314" s="3">
        <v>7</v>
      </c>
      <c r="I314" s="3">
        <v>25</v>
      </c>
      <c r="J314" s="3">
        <v>8</v>
      </c>
      <c r="K314" s="3">
        <v>36</v>
      </c>
      <c r="L314" s="3">
        <v>25</v>
      </c>
      <c r="M314" s="3">
        <v>9</v>
      </c>
      <c r="N314" s="3">
        <v>9</v>
      </c>
    </row>
    <row r="315" spans="1:14" x14ac:dyDescent="0.25">
      <c r="A315" t="s">
        <v>526</v>
      </c>
      <c r="B315" t="s">
        <v>527</v>
      </c>
      <c r="C315" s="13" t="s">
        <v>607</v>
      </c>
      <c r="D315" s="5">
        <v>184</v>
      </c>
      <c r="E315" s="3">
        <v>19</v>
      </c>
      <c r="F315" s="3">
        <v>17</v>
      </c>
      <c r="G315" s="3">
        <v>9</v>
      </c>
      <c r="H315" s="3">
        <v>2</v>
      </c>
      <c r="I315" s="3">
        <v>16</v>
      </c>
      <c r="J315" s="3">
        <v>15</v>
      </c>
      <c r="K315" s="3">
        <v>52</v>
      </c>
      <c r="L315" s="3">
        <v>26</v>
      </c>
      <c r="M315" s="3">
        <v>23</v>
      </c>
      <c r="N315" s="3">
        <v>5</v>
      </c>
    </row>
    <row r="316" spans="1:14" x14ac:dyDescent="0.25">
      <c r="A316" t="s">
        <v>891</v>
      </c>
      <c r="B316" t="s">
        <v>892</v>
      </c>
      <c r="C316" s="13" t="s">
        <v>607</v>
      </c>
      <c r="D316" s="5">
        <v>6</v>
      </c>
      <c r="E316" s="3">
        <v>0</v>
      </c>
      <c r="F316" s="3">
        <v>0</v>
      </c>
      <c r="G316" s="3">
        <v>0</v>
      </c>
      <c r="H316" s="3">
        <v>0</v>
      </c>
      <c r="I316" s="3">
        <v>2</v>
      </c>
      <c r="J316" s="3">
        <v>0</v>
      </c>
      <c r="K316" s="3">
        <v>1</v>
      </c>
      <c r="L316" s="3">
        <v>0</v>
      </c>
      <c r="M316" s="3">
        <v>1</v>
      </c>
      <c r="N316" s="3">
        <v>2</v>
      </c>
    </row>
    <row r="317" spans="1:14" x14ac:dyDescent="0.25">
      <c r="A317" t="s">
        <v>893</v>
      </c>
      <c r="B317" t="s">
        <v>894</v>
      </c>
      <c r="C317" s="13" t="s">
        <v>607</v>
      </c>
      <c r="D317" s="5">
        <v>3</v>
      </c>
      <c r="E317" s="3">
        <v>1</v>
      </c>
      <c r="F317" s="3">
        <v>0</v>
      </c>
      <c r="G317" s="3">
        <v>0</v>
      </c>
      <c r="H317" s="3">
        <v>0</v>
      </c>
      <c r="I317" s="3">
        <v>1</v>
      </c>
      <c r="J317" s="3">
        <v>0</v>
      </c>
      <c r="K317" s="3">
        <v>1</v>
      </c>
      <c r="L317" s="3">
        <v>0</v>
      </c>
      <c r="M317" s="3">
        <v>0</v>
      </c>
      <c r="N317" s="3">
        <v>0</v>
      </c>
    </row>
    <row r="318" spans="1:14" x14ac:dyDescent="0.25">
      <c r="A318" t="s">
        <v>1222</v>
      </c>
      <c r="B318" t="s">
        <v>1223</v>
      </c>
      <c r="C318" s="13" t="s">
        <v>607</v>
      </c>
      <c r="D318" s="5">
        <v>1</v>
      </c>
      <c r="E318" s="3">
        <v>0</v>
      </c>
      <c r="F318" s="3">
        <v>0</v>
      </c>
      <c r="G318" s="3">
        <v>1</v>
      </c>
      <c r="H318" s="3">
        <v>0</v>
      </c>
      <c r="I318" s="3">
        <v>0</v>
      </c>
      <c r="J318" s="3">
        <v>0</v>
      </c>
      <c r="K318" s="3">
        <v>0</v>
      </c>
      <c r="L318" s="3">
        <v>0</v>
      </c>
      <c r="M318" s="3">
        <v>0</v>
      </c>
      <c r="N318" s="3">
        <v>0</v>
      </c>
    </row>
    <row r="319" spans="1:14" x14ac:dyDescent="0.25">
      <c r="A319" t="s">
        <v>575</v>
      </c>
      <c r="B319" t="s">
        <v>576</v>
      </c>
      <c r="C319" s="13" t="s">
        <v>607</v>
      </c>
      <c r="D319" s="5">
        <v>20</v>
      </c>
      <c r="E319" s="3">
        <v>2</v>
      </c>
      <c r="F319" s="3">
        <v>1</v>
      </c>
      <c r="G319" s="3">
        <v>0</v>
      </c>
      <c r="H319" s="3">
        <v>0</v>
      </c>
      <c r="I319" s="3">
        <v>4</v>
      </c>
      <c r="J319" s="3">
        <v>0</v>
      </c>
      <c r="K319" s="3">
        <v>6</v>
      </c>
      <c r="L319" s="3">
        <v>2</v>
      </c>
      <c r="M319" s="3">
        <v>4</v>
      </c>
      <c r="N319" s="3">
        <v>1</v>
      </c>
    </row>
    <row r="320" spans="1:14" x14ac:dyDescent="0.25">
      <c r="A320" t="s">
        <v>629</v>
      </c>
      <c r="B320" t="s">
        <v>630</v>
      </c>
      <c r="C320" s="13" t="s">
        <v>607</v>
      </c>
      <c r="D320" s="5">
        <v>11</v>
      </c>
      <c r="E320" s="3">
        <v>2</v>
      </c>
      <c r="F320" s="3">
        <v>2</v>
      </c>
      <c r="G320" s="3">
        <v>0</v>
      </c>
      <c r="H320" s="3">
        <v>0</v>
      </c>
      <c r="I320" s="3">
        <v>0</v>
      </c>
      <c r="J320" s="3">
        <v>2</v>
      </c>
      <c r="K320" s="3">
        <v>4</v>
      </c>
      <c r="L320" s="3">
        <v>1</v>
      </c>
      <c r="M320" s="3">
        <v>0</v>
      </c>
      <c r="N320" s="3">
        <v>0</v>
      </c>
    </row>
    <row r="321" spans="1:14" x14ac:dyDescent="0.25">
      <c r="A321" t="s">
        <v>895</v>
      </c>
      <c r="B321" t="s">
        <v>896</v>
      </c>
      <c r="C321" s="13" t="s">
        <v>607</v>
      </c>
      <c r="D321" s="5">
        <v>5</v>
      </c>
      <c r="E321" s="3">
        <v>4</v>
      </c>
      <c r="F321" s="3">
        <v>1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0</v>
      </c>
      <c r="N321" s="3">
        <v>0</v>
      </c>
    </row>
    <row r="322" spans="1:14" x14ac:dyDescent="0.25">
      <c r="A322" t="s">
        <v>1224</v>
      </c>
      <c r="B322" t="s">
        <v>1225</v>
      </c>
      <c r="C322" s="13" t="s">
        <v>607</v>
      </c>
      <c r="D322" s="5">
        <v>4</v>
      </c>
      <c r="E322" s="3">
        <v>1</v>
      </c>
      <c r="F322" s="3">
        <v>0</v>
      </c>
      <c r="G322" s="3">
        <v>0</v>
      </c>
      <c r="H322" s="3">
        <v>0</v>
      </c>
      <c r="I322" s="3">
        <v>0</v>
      </c>
      <c r="J322" s="3">
        <v>1</v>
      </c>
      <c r="K322" s="3">
        <v>0</v>
      </c>
      <c r="L322" s="3">
        <v>2</v>
      </c>
      <c r="M322" s="3">
        <v>0</v>
      </c>
      <c r="N322" s="3">
        <v>0</v>
      </c>
    </row>
    <row r="323" spans="1:14" x14ac:dyDescent="0.25">
      <c r="A323" t="s">
        <v>1226</v>
      </c>
      <c r="B323" t="s">
        <v>1227</v>
      </c>
      <c r="C323" s="13" t="s">
        <v>607</v>
      </c>
      <c r="D323" s="5">
        <v>1</v>
      </c>
      <c r="E323" s="3">
        <v>0</v>
      </c>
      <c r="F323" s="3">
        <v>0</v>
      </c>
      <c r="G323" s="3">
        <v>0</v>
      </c>
      <c r="H323" s="3">
        <v>1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</row>
    <row r="324" spans="1:14" x14ac:dyDescent="0.25">
      <c r="A324" t="s">
        <v>1228</v>
      </c>
      <c r="B324" t="s">
        <v>1229</v>
      </c>
      <c r="C324" s="13" t="s">
        <v>607</v>
      </c>
      <c r="D324" s="5">
        <v>7</v>
      </c>
      <c r="E324" s="3">
        <v>3</v>
      </c>
      <c r="F324" s="3">
        <v>3</v>
      </c>
      <c r="G324" s="3">
        <v>0</v>
      </c>
      <c r="H324" s="3">
        <v>0</v>
      </c>
      <c r="I324" s="3">
        <v>0</v>
      </c>
      <c r="J324" s="3">
        <v>0</v>
      </c>
      <c r="K324" s="3">
        <v>1</v>
      </c>
      <c r="L324" s="3">
        <v>0</v>
      </c>
      <c r="M324" s="3">
        <v>0</v>
      </c>
      <c r="N324" s="3">
        <v>0</v>
      </c>
    </row>
    <row r="325" spans="1:14" x14ac:dyDescent="0.25">
      <c r="A325" t="s">
        <v>1230</v>
      </c>
      <c r="B325" t="s">
        <v>1231</v>
      </c>
      <c r="C325" s="13" t="s">
        <v>607</v>
      </c>
      <c r="D325" s="5">
        <v>1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0</v>
      </c>
      <c r="M325" s="3">
        <v>1</v>
      </c>
      <c r="N325" s="3">
        <v>0</v>
      </c>
    </row>
    <row r="326" spans="1:14" x14ac:dyDescent="0.25">
      <c r="A326" t="s">
        <v>528</v>
      </c>
      <c r="B326" t="s">
        <v>529</v>
      </c>
      <c r="C326" s="13" t="s">
        <v>607</v>
      </c>
      <c r="D326" s="5">
        <v>6</v>
      </c>
      <c r="E326" s="3">
        <v>2</v>
      </c>
      <c r="F326" s="3">
        <v>3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1</v>
      </c>
    </row>
    <row r="327" spans="1:14" x14ac:dyDescent="0.25">
      <c r="A327" t="s">
        <v>577</v>
      </c>
      <c r="B327" t="s">
        <v>578</v>
      </c>
      <c r="C327" s="13" t="s">
        <v>607</v>
      </c>
      <c r="D327" s="5">
        <v>16</v>
      </c>
      <c r="E327" s="3">
        <v>4</v>
      </c>
      <c r="F327" s="3">
        <v>0</v>
      </c>
      <c r="G327" s="3">
        <v>0</v>
      </c>
      <c r="H327" s="3">
        <v>1</v>
      </c>
      <c r="I327" s="3">
        <v>2</v>
      </c>
      <c r="J327" s="3">
        <v>1</v>
      </c>
      <c r="K327" s="3">
        <v>4</v>
      </c>
      <c r="L327" s="3">
        <v>4</v>
      </c>
      <c r="M327" s="3">
        <v>0</v>
      </c>
      <c r="N327" s="3">
        <v>0</v>
      </c>
    </row>
    <row r="328" spans="1:14" x14ac:dyDescent="0.25">
      <c r="A328" t="s">
        <v>1232</v>
      </c>
      <c r="B328" t="s">
        <v>1233</v>
      </c>
      <c r="C328" s="13" t="s">
        <v>607</v>
      </c>
      <c r="D328" s="5">
        <v>1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1</v>
      </c>
      <c r="K328" s="3">
        <v>0</v>
      </c>
      <c r="L328" s="3">
        <v>0</v>
      </c>
      <c r="M328" s="3">
        <v>0</v>
      </c>
      <c r="N328" s="3">
        <v>0</v>
      </c>
    </row>
    <row r="329" spans="1:14" x14ac:dyDescent="0.25">
      <c r="A329" t="s">
        <v>668</v>
      </c>
      <c r="B329" t="s">
        <v>669</v>
      </c>
      <c r="C329" s="13" t="s">
        <v>607</v>
      </c>
      <c r="D329" s="5">
        <v>12</v>
      </c>
      <c r="E329" s="3">
        <v>0</v>
      </c>
      <c r="F329" s="3">
        <v>0</v>
      </c>
      <c r="G329" s="3">
        <v>1</v>
      </c>
      <c r="H329" s="3">
        <v>0</v>
      </c>
      <c r="I329" s="3">
        <v>0</v>
      </c>
      <c r="J329" s="3">
        <v>1</v>
      </c>
      <c r="K329" s="3">
        <v>3</v>
      </c>
      <c r="L329" s="3">
        <v>4</v>
      </c>
      <c r="M329" s="3">
        <v>2</v>
      </c>
      <c r="N329" s="3">
        <v>1</v>
      </c>
    </row>
    <row r="330" spans="1:14" x14ac:dyDescent="0.25">
      <c r="A330" t="s">
        <v>690</v>
      </c>
      <c r="B330" t="s">
        <v>691</v>
      </c>
      <c r="C330" s="13" t="s">
        <v>607</v>
      </c>
      <c r="D330" s="5">
        <v>1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3">
        <v>0</v>
      </c>
      <c r="M330" s="3">
        <v>0</v>
      </c>
      <c r="N330" s="3">
        <v>1</v>
      </c>
    </row>
    <row r="331" spans="1:14" x14ac:dyDescent="0.25">
      <c r="A331" t="s">
        <v>1234</v>
      </c>
      <c r="B331" t="s">
        <v>1235</v>
      </c>
      <c r="C331" s="13" t="s">
        <v>607</v>
      </c>
      <c r="D331" s="5">
        <v>1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  <c r="M331" s="3">
        <v>1</v>
      </c>
      <c r="N331" s="3">
        <v>0</v>
      </c>
    </row>
    <row r="332" spans="1:14" x14ac:dyDescent="0.25">
      <c r="A332" t="s">
        <v>631</v>
      </c>
      <c r="B332" t="s">
        <v>632</v>
      </c>
      <c r="C332" s="13" t="s">
        <v>607</v>
      </c>
      <c r="D332" s="5">
        <v>1</v>
      </c>
      <c r="E332" s="3">
        <v>1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v>0</v>
      </c>
      <c r="M332" s="3">
        <v>0</v>
      </c>
      <c r="N332" s="3">
        <v>0</v>
      </c>
    </row>
    <row r="333" spans="1:14" x14ac:dyDescent="0.25">
      <c r="A333" t="s">
        <v>1236</v>
      </c>
      <c r="B333" t="s">
        <v>1237</v>
      </c>
      <c r="C333" s="13" t="s">
        <v>607</v>
      </c>
      <c r="D333" s="5">
        <v>3</v>
      </c>
      <c r="E333" s="3">
        <v>0</v>
      </c>
      <c r="F333" s="3">
        <v>0</v>
      </c>
      <c r="G333" s="3">
        <v>0</v>
      </c>
      <c r="H333" s="3">
        <v>1</v>
      </c>
      <c r="I333" s="3">
        <v>0</v>
      </c>
      <c r="J333" s="3">
        <v>0</v>
      </c>
      <c r="K333" s="3">
        <v>2</v>
      </c>
      <c r="L333" s="3">
        <v>0</v>
      </c>
      <c r="M333" s="3">
        <v>0</v>
      </c>
      <c r="N333" s="3">
        <v>0</v>
      </c>
    </row>
    <row r="334" spans="1:14" x14ac:dyDescent="0.25">
      <c r="A334" t="s">
        <v>897</v>
      </c>
      <c r="B334" t="s">
        <v>754</v>
      </c>
      <c r="C334" s="13" t="s">
        <v>607</v>
      </c>
      <c r="D334" s="5">
        <v>23</v>
      </c>
      <c r="E334" s="3">
        <v>0</v>
      </c>
      <c r="F334" s="3">
        <v>0</v>
      </c>
      <c r="G334" s="3">
        <v>0</v>
      </c>
      <c r="H334" s="3">
        <v>0</v>
      </c>
      <c r="I334" s="3">
        <v>9</v>
      </c>
      <c r="J334" s="3">
        <v>0</v>
      </c>
      <c r="K334" s="3">
        <v>6</v>
      </c>
      <c r="L334" s="3">
        <v>2</v>
      </c>
      <c r="M334" s="3">
        <v>3</v>
      </c>
      <c r="N334" s="3">
        <v>3</v>
      </c>
    </row>
    <row r="335" spans="1:14" x14ac:dyDescent="0.25">
      <c r="A335" t="s">
        <v>1238</v>
      </c>
      <c r="B335" t="s">
        <v>1239</v>
      </c>
      <c r="C335" s="13" t="s">
        <v>607</v>
      </c>
      <c r="D335" s="5">
        <v>1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1</v>
      </c>
      <c r="L335" s="3">
        <v>0</v>
      </c>
      <c r="M335" s="3">
        <v>0</v>
      </c>
      <c r="N335" s="3">
        <v>0</v>
      </c>
    </row>
    <row r="336" spans="1:14" x14ac:dyDescent="0.25">
      <c r="A336" t="s">
        <v>1240</v>
      </c>
      <c r="B336" t="s">
        <v>1241</v>
      </c>
      <c r="C336" s="13" t="s">
        <v>607</v>
      </c>
      <c r="D336" s="5">
        <v>1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  <c r="L336" s="3">
        <v>0</v>
      </c>
      <c r="M336" s="3">
        <v>1</v>
      </c>
      <c r="N336" s="3">
        <v>0</v>
      </c>
    </row>
    <row r="337" spans="1:14" x14ac:dyDescent="0.25">
      <c r="A337" t="s">
        <v>633</v>
      </c>
      <c r="B337" t="s">
        <v>634</v>
      </c>
      <c r="C337" s="13" t="s">
        <v>607</v>
      </c>
      <c r="D337" s="5">
        <v>19</v>
      </c>
      <c r="E337" s="3">
        <v>3</v>
      </c>
      <c r="F337" s="3">
        <v>2</v>
      </c>
      <c r="G337" s="3">
        <v>1</v>
      </c>
      <c r="H337" s="3">
        <v>0</v>
      </c>
      <c r="I337" s="3">
        <v>2</v>
      </c>
      <c r="J337" s="3">
        <v>3</v>
      </c>
      <c r="K337" s="3">
        <v>1</v>
      </c>
      <c r="L337" s="3">
        <v>3</v>
      </c>
      <c r="M337" s="3">
        <v>4</v>
      </c>
      <c r="N337" s="3">
        <v>0</v>
      </c>
    </row>
    <row r="338" spans="1:14" x14ac:dyDescent="0.25">
      <c r="A338" t="s">
        <v>1242</v>
      </c>
      <c r="B338" t="s">
        <v>1243</v>
      </c>
      <c r="C338" s="13" t="s">
        <v>607</v>
      </c>
      <c r="D338" s="5">
        <v>1</v>
      </c>
      <c r="E338" s="3">
        <v>0</v>
      </c>
      <c r="F338" s="3">
        <v>0</v>
      </c>
      <c r="G338" s="3">
        <v>1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  <c r="M338" s="3">
        <v>0</v>
      </c>
      <c r="N338" s="3">
        <v>0</v>
      </c>
    </row>
    <row r="339" spans="1:14" x14ac:dyDescent="0.25">
      <c r="A339" t="s">
        <v>898</v>
      </c>
      <c r="B339" t="s">
        <v>899</v>
      </c>
      <c r="C339" s="13" t="s">
        <v>607</v>
      </c>
      <c r="D339" s="5">
        <v>1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1</v>
      </c>
      <c r="L339" s="3">
        <v>0</v>
      </c>
      <c r="M339" s="3">
        <v>0</v>
      </c>
      <c r="N339" s="3">
        <v>0</v>
      </c>
    </row>
    <row r="340" spans="1:14" x14ac:dyDescent="0.25">
      <c r="A340" t="s">
        <v>900</v>
      </c>
      <c r="B340" t="s">
        <v>901</v>
      </c>
      <c r="C340" s="13" t="s">
        <v>607</v>
      </c>
      <c r="D340" s="5">
        <v>61</v>
      </c>
      <c r="E340" s="3">
        <v>5</v>
      </c>
      <c r="F340" s="3">
        <v>9</v>
      </c>
      <c r="G340" s="3">
        <v>2</v>
      </c>
      <c r="H340" s="3">
        <v>1</v>
      </c>
      <c r="I340" s="3">
        <v>4</v>
      </c>
      <c r="J340" s="3">
        <v>3</v>
      </c>
      <c r="K340" s="3">
        <v>15</v>
      </c>
      <c r="L340" s="3">
        <v>11</v>
      </c>
      <c r="M340" s="3">
        <v>9</v>
      </c>
      <c r="N340" s="3">
        <v>2</v>
      </c>
    </row>
    <row r="341" spans="1:14" x14ac:dyDescent="0.25">
      <c r="A341" t="s">
        <v>902</v>
      </c>
      <c r="B341" t="s">
        <v>903</v>
      </c>
      <c r="C341" s="13" t="s">
        <v>607</v>
      </c>
      <c r="D341" s="5">
        <v>8</v>
      </c>
      <c r="E341" s="3">
        <v>0</v>
      </c>
      <c r="F341" s="3">
        <v>1</v>
      </c>
      <c r="G341" s="3">
        <v>1</v>
      </c>
      <c r="H341" s="3">
        <v>0</v>
      </c>
      <c r="I341" s="3">
        <v>0</v>
      </c>
      <c r="J341" s="3">
        <v>1</v>
      </c>
      <c r="K341" s="3">
        <v>0</v>
      </c>
      <c r="L341" s="3">
        <v>3</v>
      </c>
      <c r="M341" s="3">
        <v>0</v>
      </c>
      <c r="N341" s="3">
        <v>2</v>
      </c>
    </row>
    <row r="342" spans="1:14" x14ac:dyDescent="0.25">
      <c r="A342" t="s">
        <v>1244</v>
      </c>
      <c r="B342" t="s">
        <v>1245</v>
      </c>
      <c r="C342" s="13" t="s">
        <v>607</v>
      </c>
      <c r="D342" s="5">
        <v>1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1</v>
      </c>
      <c r="K342" s="3">
        <v>0</v>
      </c>
      <c r="L342" s="3">
        <v>0</v>
      </c>
      <c r="M342" s="3">
        <v>0</v>
      </c>
      <c r="N342" s="3">
        <v>0</v>
      </c>
    </row>
    <row r="343" spans="1:14" x14ac:dyDescent="0.25">
      <c r="A343" t="s">
        <v>904</v>
      </c>
      <c r="B343" t="s">
        <v>905</v>
      </c>
      <c r="C343" s="13" t="s">
        <v>607</v>
      </c>
      <c r="D343" s="5">
        <v>1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1</v>
      </c>
      <c r="L343" s="3">
        <v>0</v>
      </c>
      <c r="M343" s="3">
        <v>0</v>
      </c>
      <c r="N343" s="3">
        <v>0</v>
      </c>
    </row>
    <row r="344" spans="1:14" x14ac:dyDescent="0.25">
      <c r="A344" t="s">
        <v>1246</v>
      </c>
      <c r="B344" t="s">
        <v>1247</v>
      </c>
      <c r="C344" s="13" t="s">
        <v>607</v>
      </c>
      <c r="D344" s="5">
        <v>153</v>
      </c>
      <c r="E344" s="3">
        <v>13</v>
      </c>
      <c r="F344" s="3">
        <v>9</v>
      </c>
      <c r="G344" s="3">
        <v>1</v>
      </c>
      <c r="H344" s="3">
        <v>4</v>
      </c>
      <c r="I344" s="3">
        <v>14</v>
      </c>
      <c r="J344" s="3">
        <v>16</v>
      </c>
      <c r="K344" s="3">
        <v>35</v>
      </c>
      <c r="L344" s="3">
        <v>34</v>
      </c>
      <c r="M344" s="3">
        <v>15</v>
      </c>
      <c r="N344" s="3">
        <v>12</v>
      </c>
    </row>
    <row r="345" spans="1:14" x14ac:dyDescent="0.25">
      <c r="A345" t="s">
        <v>948</v>
      </c>
      <c r="B345" t="s">
        <v>949</v>
      </c>
      <c r="C345" s="13" t="s">
        <v>607</v>
      </c>
      <c r="D345" s="5">
        <v>3</v>
      </c>
      <c r="E345" s="3">
        <v>0</v>
      </c>
      <c r="F345" s="3">
        <v>0</v>
      </c>
      <c r="G345" s="3">
        <v>0</v>
      </c>
      <c r="H345" s="3">
        <v>0</v>
      </c>
      <c r="I345" s="3">
        <v>1</v>
      </c>
      <c r="J345" s="3">
        <v>0</v>
      </c>
      <c r="K345" s="3">
        <v>1</v>
      </c>
      <c r="L345" s="3">
        <v>0</v>
      </c>
      <c r="M345" s="3">
        <v>1</v>
      </c>
      <c r="N345" s="3">
        <v>0</v>
      </c>
    </row>
    <row r="346" spans="1:14" x14ac:dyDescent="0.25">
      <c r="A346" t="s">
        <v>950</v>
      </c>
      <c r="B346" t="s">
        <v>951</v>
      </c>
      <c r="C346" s="13" t="s">
        <v>607</v>
      </c>
      <c r="D346" s="5">
        <v>4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1</v>
      </c>
      <c r="K346" s="3">
        <v>3</v>
      </c>
      <c r="L346" s="3">
        <v>0</v>
      </c>
      <c r="M346" s="3">
        <v>0</v>
      </c>
      <c r="N346" s="3">
        <v>0</v>
      </c>
    </row>
  </sheetData>
  <mergeCells count="10">
    <mergeCell ref="G6:H6"/>
    <mergeCell ref="I6:J6"/>
    <mergeCell ref="K6:L6"/>
    <mergeCell ref="M6:N6"/>
    <mergeCell ref="A2:N2"/>
    <mergeCell ref="D6:D7"/>
    <mergeCell ref="C6:C7"/>
    <mergeCell ref="A8:B8"/>
    <mergeCell ref="A6:B7"/>
    <mergeCell ref="E6:F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2:T147"/>
  <sheetViews>
    <sheetView tabSelected="1" zoomScale="86" zoomScaleNormal="86" workbookViewId="0">
      <selection activeCell="M26" sqref="M26"/>
    </sheetView>
  </sheetViews>
  <sheetFormatPr baseColWidth="10" defaultRowHeight="15" x14ac:dyDescent="0.25"/>
  <cols>
    <col min="1" max="1" width="7.5703125" customWidth="1"/>
    <col min="2" max="2" width="8.140625" customWidth="1"/>
    <col min="3" max="3" width="95" customWidth="1"/>
    <col min="4" max="4" width="9.42578125" customWidth="1"/>
    <col min="5" max="5" width="7.42578125" customWidth="1"/>
    <col min="6" max="6" width="5.140625" customWidth="1"/>
    <col min="7" max="7" width="14.7109375" customWidth="1"/>
    <col min="8" max="8" width="9.28515625" customWidth="1"/>
    <col min="9" max="9" width="8.28515625" customWidth="1"/>
  </cols>
  <sheetData>
    <row r="2" spans="2:20" ht="15.75" x14ac:dyDescent="0.25">
      <c r="B2" s="28" t="s">
        <v>1248</v>
      </c>
      <c r="C2" s="28"/>
      <c r="D2" s="28"/>
      <c r="E2" s="28"/>
    </row>
    <row r="3" spans="2:20" ht="15.75" x14ac:dyDescent="0.25">
      <c r="B3" s="27" t="s">
        <v>1249</v>
      </c>
      <c r="C3" s="27"/>
      <c r="D3" s="27"/>
      <c r="E3" s="27"/>
      <c r="G3" s="8" t="s">
        <v>213</v>
      </c>
    </row>
    <row r="4" spans="2:20" ht="15.75" thickBot="1" x14ac:dyDescent="0.3">
      <c r="K4" s="41" t="s">
        <v>6</v>
      </c>
      <c r="L4" s="41"/>
      <c r="M4" s="41"/>
      <c r="N4" s="41"/>
      <c r="O4" s="41"/>
      <c r="P4" s="41"/>
      <c r="Q4" s="41"/>
      <c r="R4" s="41"/>
      <c r="S4" s="41"/>
      <c r="T4" s="41"/>
    </row>
    <row r="5" spans="2:20" ht="15.75" thickBot="1" x14ac:dyDescent="0.3">
      <c r="B5" s="29" t="s">
        <v>208</v>
      </c>
      <c r="C5" s="29" t="s">
        <v>604</v>
      </c>
      <c r="D5" s="30" t="s">
        <v>209</v>
      </c>
      <c r="E5" s="30" t="s">
        <v>210</v>
      </c>
      <c r="G5" s="42" t="s">
        <v>214</v>
      </c>
      <c r="H5" s="43" t="s">
        <v>215</v>
      </c>
      <c r="I5" s="44" t="s">
        <v>210</v>
      </c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2:20" x14ac:dyDescent="0.25">
      <c r="B6" s="45" t="s">
        <v>211</v>
      </c>
      <c r="C6" s="46"/>
      <c r="D6" s="47">
        <f>H6</f>
        <v>4259</v>
      </c>
      <c r="E6" s="48">
        <f>D6/$D$6*100</f>
        <v>100</v>
      </c>
      <c r="F6" s="46"/>
      <c r="G6" s="31" t="s">
        <v>209</v>
      </c>
      <c r="H6" s="32">
        <f>+H7+H10+H13+H16+H19</f>
        <v>4259</v>
      </c>
      <c r="I6" s="33">
        <f>+H6*100/H6</f>
        <v>100</v>
      </c>
      <c r="K6" s="41"/>
      <c r="L6" s="41"/>
      <c r="M6" s="41"/>
      <c r="N6" s="41"/>
      <c r="O6" s="41"/>
      <c r="P6" s="41"/>
      <c r="Q6" s="41"/>
      <c r="R6" s="41"/>
      <c r="S6" s="41"/>
      <c r="T6" s="41"/>
    </row>
    <row r="7" spans="2:20" x14ac:dyDescent="0.25">
      <c r="B7" s="45" t="s">
        <v>132</v>
      </c>
      <c r="C7" s="46"/>
      <c r="D7" s="49">
        <v>545</v>
      </c>
      <c r="E7" s="48">
        <f>D7/$D$6*100</f>
        <v>12.796431087109649</v>
      </c>
      <c r="F7" s="46"/>
      <c r="G7" s="34" t="s">
        <v>6</v>
      </c>
      <c r="H7" s="35">
        <f>+H8+H9</f>
        <v>893</v>
      </c>
      <c r="I7" s="36">
        <f>+H7/$H$6*100</f>
        <v>20.967363230805354</v>
      </c>
      <c r="K7" s="41"/>
      <c r="L7" s="41"/>
      <c r="M7" s="41"/>
      <c r="N7" s="41"/>
      <c r="O7" s="41"/>
      <c r="P7" s="41"/>
      <c r="Q7" s="41"/>
      <c r="R7" s="41"/>
      <c r="S7" s="41"/>
      <c r="T7" s="41"/>
    </row>
    <row r="8" spans="2:20" x14ac:dyDescent="0.25">
      <c r="B8" s="50" t="s">
        <v>70</v>
      </c>
      <c r="C8" s="46" t="s">
        <v>71</v>
      </c>
      <c r="D8" s="51">
        <v>246</v>
      </c>
      <c r="E8" s="52">
        <f>D8/$D$7*100</f>
        <v>45.137614678899084</v>
      </c>
      <c r="F8" s="46"/>
      <c r="G8" s="37" t="s">
        <v>1</v>
      </c>
      <c r="H8" s="38">
        <v>475</v>
      </c>
      <c r="I8" s="39">
        <f>+H8/$H$7*100</f>
        <v>53.191489361702125</v>
      </c>
    </row>
    <row r="9" spans="2:20" x14ac:dyDescent="0.25">
      <c r="B9" s="50" t="s">
        <v>433</v>
      </c>
      <c r="C9" s="46" t="s">
        <v>434</v>
      </c>
      <c r="D9" s="51">
        <v>82</v>
      </c>
      <c r="E9" s="52">
        <f t="shared" ref="E9:E12" si="0">D9/$D$7*100</f>
        <v>15.045871559633028</v>
      </c>
      <c r="F9" s="46"/>
      <c r="G9" s="37" t="s">
        <v>2</v>
      </c>
      <c r="H9" s="38">
        <v>418</v>
      </c>
      <c r="I9" s="39">
        <f>+H9/$H$7*100</f>
        <v>46.808510638297875</v>
      </c>
    </row>
    <row r="10" spans="2:20" x14ac:dyDescent="0.25">
      <c r="B10" s="50" t="s">
        <v>739</v>
      </c>
      <c r="C10" s="46" t="s">
        <v>740</v>
      </c>
      <c r="D10" s="51">
        <v>214</v>
      </c>
      <c r="E10" s="52">
        <f t="shared" si="0"/>
        <v>39.26605504587156</v>
      </c>
      <c r="F10" s="46"/>
      <c r="G10" s="34" t="s">
        <v>216</v>
      </c>
      <c r="H10" s="35">
        <f>+H11+H12</f>
        <v>199</v>
      </c>
      <c r="I10" s="36">
        <f>+H10/$H$6*100</f>
        <v>4.6724583235501296</v>
      </c>
    </row>
    <row r="11" spans="2:20" x14ac:dyDescent="0.25">
      <c r="B11" s="50" t="s">
        <v>1011</v>
      </c>
      <c r="C11" s="46" t="s">
        <v>1012</v>
      </c>
      <c r="D11" s="51">
        <v>1</v>
      </c>
      <c r="E11" s="52">
        <f t="shared" si="0"/>
        <v>0.1834862385321101</v>
      </c>
      <c r="F11" s="46"/>
      <c r="G11" s="37" t="s">
        <v>1</v>
      </c>
      <c r="H11" s="38">
        <v>81</v>
      </c>
      <c r="I11" s="39">
        <f>+H11/$H$10*100</f>
        <v>40.7035175879397</v>
      </c>
    </row>
    <row r="12" spans="2:20" x14ac:dyDescent="0.25">
      <c r="B12" s="50" t="s">
        <v>741</v>
      </c>
      <c r="C12" s="46" t="s">
        <v>742</v>
      </c>
      <c r="D12" s="51">
        <v>2</v>
      </c>
      <c r="E12" s="52">
        <f t="shared" si="0"/>
        <v>0.3669724770642202</v>
      </c>
      <c r="F12" s="46"/>
      <c r="G12" s="37" t="s">
        <v>2</v>
      </c>
      <c r="H12" s="38">
        <v>118</v>
      </c>
      <c r="I12" s="39">
        <f>+H12/$H$10*100</f>
        <v>59.2964824120603</v>
      </c>
    </row>
    <row r="13" spans="2:20" x14ac:dyDescent="0.25">
      <c r="B13" s="45" t="s">
        <v>131</v>
      </c>
      <c r="C13" s="46"/>
      <c r="D13" s="49">
        <v>501</v>
      </c>
      <c r="E13" s="48">
        <f t="shared" ref="E13:E65" si="1">D13/$D$6*100</f>
        <v>11.763324724113641</v>
      </c>
      <c r="F13" s="46"/>
      <c r="G13" s="34" t="s">
        <v>5</v>
      </c>
      <c r="H13" s="35">
        <f>+H14+H15</f>
        <v>690</v>
      </c>
      <c r="I13" s="36">
        <f>+H13/$H$6*100</f>
        <v>16.20098614698286</v>
      </c>
    </row>
    <row r="14" spans="2:20" x14ac:dyDescent="0.25">
      <c r="B14" s="50" t="s">
        <v>68</v>
      </c>
      <c r="C14" s="46" t="s">
        <v>69</v>
      </c>
      <c r="D14" s="51">
        <v>473</v>
      </c>
      <c r="E14" s="52">
        <f>D14/$D$13*100</f>
        <v>94.411177644710577</v>
      </c>
      <c r="F14" s="46"/>
      <c r="G14" s="37" t="s">
        <v>1</v>
      </c>
      <c r="H14" s="38">
        <v>275</v>
      </c>
      <c r="I14" s="39">
        <f>+H14/$H$13*100</f>
        <v>39.855072463768117</v>
      </c>
    </row>
    <row r="15" spans="2:20" x14ac:dyDescent="0.25">
      <c r="B15" s="50" t="s">
        <v>431</v>
      </c>
      <c r="C15" s="46" t="s">
        <v>432</v>
      </c>
      <c r="D15" s="51">
        <v>28</v>
      </c>
      <c r="E15" s="52">
        <f>D15/$D$13*100</f>
        <v>5.5888223552894214</v>
      </c>
      <c r="F15" s="46"/>
      <c r="G15" s="37" t="s">
        <v>2</v>
      </c>
      <c r="H15" s="38">
        <v>415</v>
      </c>
      <c r="I15" s="39">
        <f>+H15/$H$13*100</f>
        <v>60.144927536231883</v>
      </c>
    </row>
    <row r="16" spans="2:20" x14ac:dyDescent="0.25">
      <c r="B16" s="45" t="s">
        <v>102</v>
      </c>
      <c r="C16" s="46"/>
      <c r="D16" s="49">
        <v>351</v>
      </c>
      <c r="E16" s="48">
        <f t="shared" si="1"/>
        <v>8.2413712138999777</v>
      </c>
      <c r="F16" s="46"/>
      <c r="G16" s="34" t="s">
        <v>7</v>
      </c>
      <c r="H16" s="35">
        <f>+H17+H18</f>
        <v>1621</v>
      </c>
      <c r="I16" s="36">
        <f>+H16/$H$6*100</f>
        <v>38.060577600375673</v>
      </c>
    </row>
    <row r="17" spans="2:11" x14ac:dyDescent="0.25">
      <c r="B17" s="50" t="s">
        <v>241</v>
      </c>
      <c r="C17" s="46" t="s">
        <v>242</v>
      </c>
      <c r="D17" s="51">
        <v>46</v>
      </c>
      <c r="E17" s="52">
        <f>D17/$D$16*100</f>
        <v>13.105413105413104</v>
      </c>
      <c r="F17" s="46"/>
      <c r="G17" s="37" t="s">
        <v>1</v>
      </c>
      <c r="H17" s="38">
        <v>724</v>
      </c>
      <c r="I17" s="39">
        <f>+H17/$H$16*100</f>
        <v>44.663787785317702</v>
      </c>
    </row>
    <row r="18" spans="2:11" x14ac:dyDescent="0.25">
      <c r="B18" s="50" t="s">
        <v>243</v>
      </c>
      <c r="C18" s="46" t="s">
        <v>244</v>
      </c>
      <c r="D18" s="51">
        <v>243</v>
      </c>
      <c r="E18" s="52">
        <f t="shared" ref="E18:E21" si="2">D18/$D$16*100</f>
        <v>69.230769230769226</v>
      </c>
      <c r="F18" s="46"/>
      <c r="G18" s="37" t="s">
        <v>2</v>
      </c>
      <c r="H18" s="38">
        <v>897</v>
      </c>
      <c r="I18" s="39">
        <f>+H18/$H$16*100</f>
        <v>55.336212214682291</v>
      </c>
      <c r="K18" s="9"/>
    </row>
    <row r="19" spans="2:11" x14ac:dyDescent="0.25">
      <c r="B19" s="50" t="s">
        <v>608</v>
      </c>
      <c r="C19" s="46" t="s">
        <v>609</v>
      </c>
      <c r="D19" s="51">
        <v>17</v>
      </c>
      <c r="E19" s="52">
        <f t="shared" si="2"/>
        <v>4.8433048433048427</v>
      </c>
      <c r="F19" s="46"/>
      <c r="G19" s="34" t="s">
        <v>8</v>
      </c>
      <c r="H19" s="35">
        <f>+H20+H21</f>
        <v>856</v>
      </c>
      <c r="I19" s="36">
        <f>+H19/$H$6*100</f>
        <v>20.098614698285981</v>
      </c>
    </row>
    <row r="20" spans="2:11" x14ac:dyDescent="0.25">
      <c r="B20" s="50" t="s">
        <v>315</v>
      </c>
      <c r="C20" s="46" t="s">
        <v>316</v>
      </c>
      <c r="D20" s="51">
        <v>2</v>
      </c>
      <c r="E20" s="52">
        <f t="shared" si="2"/>
        <v>0.56980056980056981</v>
      </c>
      <c r="F20" s="46"/>
      <c r="G20" s="37" t="s">
        <v>1</v>
      </c>
      <c r="H20" s="38">
        <v>436</v>
      </c>
      <c r="I20" s="39">
        <f>+H20/$H$19*100</f>
        <v>50.934579439252339</v>
      </c>
    </row>
    <row r="21" spans="2:11" x14ac:dyDescent="0.25">
      <c r="B21" s="50" t="s">
        <v>317</v>
      </c>
      <c r="C21" s="46" t="s">
        <v>318</v>
      </c>
      <c r="D21" s="51">
        <v>43</v>
      </c>
      <c r="E21" s="52">
        <f t="shared" si="2"/>
        <v>12.250712250712251</v>
      </c>
      <c r="F21" s="46"/>
      <c r="G21" s="37" t="s">
        <v>2</v>
      </c>
      <c r="H21" s="38">
        <v>420</v>
      </c>
      <c r="I21" s="39">
        <f>+H21/$H$19*100</f>
        <v>49.065420560747661</v>
      </c>
    </row>
    <row r="22" spans="2:11" x14ac:dyDescent="0.25">
      <c r="B22" s="45" t="s">
        <v>143</v>
      </c>
      <c r="C22" s="46"/>
      <c r="D22" s="49">
        <v>338</v>
      </c>
      <c r="E22" s="48">
        <f t="shared" si="1"/>
        <v>7.9361352430147925</v>
      </c>
      <c r="F22" s="46"/>
      <c r="G22" s="46"/>
      <c r="H22" s="46"/>
      <c r="I22" s="46"/>
    </row>
    <row r="23" spans="2:11" x14ac:dyDescent="0.25">
      <c r="B23" s="50" t="s">
        <v>1021</v>
      </c>
      <c r="C23" s="46" t="s">
        <v>1022</v>
      </c>
      <c r="D23" s="51">
        <v>6</v>
      </c>
      <c r="E23" s="52">
        <f>D23/$D$22*100</f>
        <v>1.7751479289940828</v>
      </c>
      <c r="F23" s="46"/>
      <c r="G23" s="46"/>
      <c r="H23" s="46"/>
      <c r="I23" s="46"/>
    </row>
    <row r="24" spans="2:11" x14ac:dyDescent="0.25">
      <c r="B24" s="50" t="s">
        <v>88</v>
      </c>
      <c r="C24" s="46" t="s">
        <v>89</v>
      </c>
      <c r="D24" s="51">
        <v>332</v>
      </c>
      <c r="E24" s="52">
        <f>D24/$D$22*100</f>
        <v>98.224852071005913</v>
      </c>
      <c r="F24" s="46"/>
      <c r="G24" s="46"/>
      <c r="H24" s="46"/>
      <c r="I24" s="46"/>
    </row>
    <row r="25" spans="2:11" x14ac:dyDescent="0.25">
      <c r="B25" s="45" t="s">
        <v>93</v>
      </c>
      <c r="C25" s="46"/>
      <c r="D25" s="49">
        <v>284</v>
      </c>
      <c r="E25" s="48">
        <f t="shared" si="1"/>
        <v>6.6682319793378726</v>
      </c>
      <c r="F25" s="46"/>
      <c r="G25" s="46"/>
      <c r="H25" s="46"/>
      <c r="I25" s="46"/>
    </row>
    <row r="26" spans="2:11" x14ac:dyDescent="0.25">
      <c r="B26" s="50" t="s">
        <v>692</v>
      </c>
      <c r="C26" s="46" t="s">
        <v>693</v>
      </c>
      <c r="D26" s="51">
        <v>1</v>
      </c>
      <c r="E26" s="52">
        <f>D26/$D$25*100</f>
        <v>0.35211267605633806</v>
      </c>
      <c r="F26" s="46"/>
      <c r="G26" s="46"/>
      <c r="H26" s="46"/>
      <c r="I26" s="46"/>
    </row>
    <row r="27" spans="2:11" x14ac:dyDescent="0.25">
      <c r="B27" s="50" t="s">
        <v>694</v>
      </c>
      <c r="C27" s="46" t="s">
        <v>695</v>
      </c>
      <c r="D27" s="51">
        <v>3</v>
      </c>
      <c r="E27" s="52">
        <f t="shared" ref="E27:E30" si="3">D27/$D$25*100</f>
        <v>1.056338028169014</v>
      </c>
      <c r="F27" s="46"/>
      <c r="G27" s="46"/>
      <c r="H27" s="46"/>
      <c r="I27" s="46"/>
    </row>
    <row r="28" spans="2:11" x14ac:dyDescent="0.25">
      <c r="B28" s="50" t="s">
        <v>231</v>
      </c>
      <c r="C28" s="46" t="s">
        <v>232</v>
      </c>
      <c r="D28" s="51">
        <v>11</v>
      </c>
      <c r="E28" s="52">
        <f t="shared" si="3"/>
        <v>3.873239436619718</v>
      </c>
      <c r="F28" s="46"/>
      <c r="G28" s="46"/>
      <c r="H28" s="46"/>
      <c r="I28" s="46"/>
    </row>
    <row r="29" spans="2:11" x14ac:dyDescent="0.25">
      <c r="B29" s="50" t="s">
        <v>696</v>
      </c>
      <c r="C29" s="46" t="s">
        <v>697</v>
      </c>
      <c r="D29" s="51">
        <v>9</v>
      </c>
      <c r="E29" s="52">
        <f t="shared" si="3"/>
        <v>3.169014084507042</v>
      </c>
      <c r="F29" s="46"/>
      <c r="G29" s="46"/>
      <c r="H29" s="46"/>
      <c r="I29" s="46"/>
    </row>
    <row r="30" spans="2:11" x14ac:dyDescent="0.25">
      <c r="B30" s="50" t="s">
        <v>12</v>
      </c>
      <c r="C30" s="46" t="s">
        <v>13</v>
      </c>
      <c r="D30" s="51">
        <v>260</v>
      </c>
      <c r="E30" s="52">
        <f t="shared" si="3"/>
        <v>91.549295774647888</v>
      </c>
      <c r="F30" s="46"/>
      <c r="G30" s="46"/>
      <c r="H30" s="46"/>
      <c r="I30" s="46"/>
    </row>
    <row r="31" spans="2:11" x14ac:dyDescent="0.25">
      <c r="B31" s="45" t="s">
        <v>98</v>
      </c>
      <c r="C31" s="46"/>
      <c r="D31" s="49">
        <v>154</v>
      </c>
      <c r="E31" s="48">
        <f t="shared" si="1"/>
        <v>3.6158722704860291</v>
      </c>
      <c r="F31" s="46"/>
      <c r="G31" s="46"/>
      <c r="H31" s="46"/>
      <c r="I31" s="46"/>
    </row>
    <row r="32" spans="2:11" x14ac:dyDescent="0.25">
      <c r="B32" s="50" t="s">
        <v>24</v>
      </c>
      <c r="C32" s="46" t="s">
        <v>25</v>
      </c>
      <c r="D32" s="51">
        <v>154</v>
      </c>
      <c r="E32" s="52">
        <f>D32/$D$31*100</f>
        <v>100</v>
      </c>
      <c r="F32" s="46"/>
      <c r="G32" s="46"/>
      <c r="H32" s="46"/>
      <c r="I32" s="46"/>
    </row>
    <row r="33" spans="2:9" x14ac:dyDescent="0.25">
      <c r="B33" s="45" t="s">
        <v>1041</v>
      </c>
      <c r="C33" s="46"/>
      <c r="D33" s="49">
        <v>153</v>
      </c>
      <c r="E33" s="48">
        <f t="shared" si="1"/>
        <v>3.5923925804179384</v>
      </c>
      <c r="F33" s="46"/>
      <c r="G33" s="46"/>
      <c r="H33" s="46"/>
      <c r="I33" s="46"/>
    </row>
    <row r="34" spans="2:9" x14ac:dyDescent="0.25">
      <c r="B34" s="50" t="s">
        <v>1033</v>
      </c>
      <c r="C34" s="46" t="s">
        <v>1034</v>
      </c>
      <c r="D34" s="51">
        <v>153</v>
      </c>
      <c r="E34" s="52">
        <f>D34/$D$33*100</f>
        <v>100</v>
      </c>
      <c r="F34" s="46"/>
      <c r="G34" s="46"/>
      <c r="H34" s="46"/>
      <c r="I34" s="46"/>
    </row>
    <row r="35" spans="2:9" x14ac:dyDescent="0.25">
      <c r="B35" s="45" t="s">
        <v>120</v>
      </c>
      <c r="C35" s="46"/>
      <c r="D35" s="49">
        <v>147</v>
      </c>
      <c r="E35" s="48">
        <f t="shared" si="1"/>
        <v>3.451514440009392</v>
      </c>
      <c r="F35" s="46"/>
      <c r="G35" s="46"/>
      <c r="H35" s="46"/>
      <c r="I35" s="46"/>
    </row>
    <row r="36" spans="2:9" x14ac:dyDescent="0.25">
      <c r="B36" s="50" t="s">
        <v>1001</v>
      </c>
      <c r="C36" s="46" t="s">
        <v>1002</v>
      </c>
      <c r="D36" s="51">
        <v>5</v>
      </c>
      <c r="E36" s="52">
        <f>D36/$D$35*100</f>
        <v>3.4013605442176873</v>
      </c>
      <c r="F36" s="46"/>
      <c r="G36" s="46"/>
      <c r="H36" s="46"/>
      <c r="I36" s="46"/>
    </row>
    <row r="37" spans="2:9" x14ac:dyDescent="0.25">
      <c r="B37" s="50" t="s">
        <v>723</v>
      </c>
      <c r="C37" s="46" t="s">
        <v>724</v>
      </c>
      <c r="D37" s="51">
        <v>1</v>
      </c>
      <c r="E37" s="52">
        <f t="shared" ref="E37:E38" si="4">D37/$D$35*100</f>
        <v>0.68027210884353739</v>
      </c>
      <c r="F37" s="46"/>
      <c r="G37" s="46"/>
      <c r="H37" s="46"/>
      <c r="I37" s="46"/>
    </row>
    <row r="38" spans="2:9" x14ac:dyDescent="0.25">
      <c r="B38" s="50" t="s">
        <v>52</v>
      </c>
      <c r="C38" s="46" t="s">
        <v>53</v>
      </c>
      <c r="D38" s="51">
        <v>141</v>
      </c>
      <c r="E38" s="52">
        <f t="shared" si="4"/>
        <v>95.918367346938766</v>
      </c>
      <c r="F38" s="46"/>
      <c r="G38" s="46"/>
      <c r="H38" s="46"/>
      <c r="I38" s="46"/>
    </row>
    <row r="39" spans="2:9" x14ac:dyDescent="0.25">
      <c r="B39" s="45" t="s">
        <v>123</v>
      </c>
      <c r="C39" s="46"/>
      <c r="D39" s="49">
        <v>134</v>
      </c>
      <c r="E39" s="48">
        <f t="shared" si="1"/>
        <v>3.1462784691242076</v>
      </c>
      <c r="F39" s="46"/>
      <c r="G39" s="46"/>
      <c r="H39" s="46"/>
      <c r="I39" s="46"/>
    </row>
    <row r="40" spans="2:9" x14ac:dyDescent="0.25">
      <c r="B40" s="50" t="s">
        <v>58</v>
      </c>
      <c r="C40" s="46" t="s">
        <v>59</v>
      </c>
      <c r="D40" s="51">
        <v>124</v>
      </c>
      <c r="E40" s="52">
        <f>D40/$D$39*100</f>
        <v>92.537313432835816</v>
      </c>
      <c r="F40" s="46"/>
      <c r="G40" s="46"/>
      <c r="H40" s="46"/>
      <c r="I40" s="46"/>
    </row>
    <row r="41" spans="2:9" x14ac:dyDescent="0.25">
      <c r="B41" s="50" t="s">
        <v>60</v>
      </c>
      <c r="C41" s="46" t="s">
        <v>61</v>
      </c>
      <c r="D41" s="51">
        <v>1</v>
      </c>
      <c r="E41" s="52">
        <f t="shared" ref="E41:E42" si="5">D41/$D$39*100</f>
        <v>0.74626865671641784</v>
      </c>
      <c r="F41" s="46"/>
      <c r="G41" s="46"/>
      <c r="H41" s="46"/>
      <c r="I41" s="46"/>
    </row>
    <row r="42" spans="2:9" x14ac:dyDescent="0.25">
      <c r="B42" s="50" t="s">
        <v>427</v>
      </c>
      <c r="C42" s="46" t="s">
        <v>428</v>
      </c>
      <c r="D42" s="51">
        <v>9</v>
      </c>
      <c r="E42" s="52">
        <f t="shared" si="5"/>
        <v>6.7164179104477615</v>
      </c>
      <c r="F42" s="46"/>
      <c r="G42" s="46"/>
      <c r="H42" s="46"/>
      <c r="I42" s="46"/>
    </row>
    <row r="43" spans="2:9" x14ac:dyDescent="0.25">
      <c r="B43" s="45" t="s">
        <v>108</v>
      </c>
      <c r="C43" s="46"/>
      <c r="D43" s="49">
        <v>112</v>
      </c>
      <c r="E43" s="48">
        <f t="shared" si="1"/>
        <v>2.6297252876262034</v>
      </c>
      <c r="F43" s="46"/>
      <c r="G43" s="46"/>
      <c r="H43" s="46"/>
      <c r="I43" s="46"/>
    </row>
    <row r="44" spans="2:9" x14ac:dyDescent="0.25">
      <c r="B44" s="50" t="s">
        <v>987</v>
      </c>
      <c r="C44" s="46" t="s">
        <v>988</v>
      </c>
      <c r="D44" s="51">
        <v>1</v>
      </c>
      <c r="E44" s="52">
        <f>D44/$D$43*100</f>
        <v>0.89285714285714279</v>
      </c>
      <c r="F44" s="46"/>
      <c r="G44" s="46"/>
      <c r="H44" s="46"/>
      <c r="I44" s="46"/>
    </row>
    <row r="45" spans="2:9" x14ac:dyDescent="0.25">
      <c r="B45" s="50" t="s">
        <v>247</v>
      </c>
      <c r="C45" s="46" t="s">
        <v>248</v>
      </c>
      <c r="D45" s="51">
        <v>97</v>
      </c>
      <c r="E45" s="52">
        <f t="shared" ref="E45:E47" si="6">D45/$D$43*100</f>
        <v>86.607142857142861</v>
      </c>
      <c r="F45" s="46"/>
      <c r="G45" s="46"/>
      <c r="H45" s="46"/>
      <c r="I45" s="46"/>
    </row>
    <row r="46" spans="2:9" x14ac:dyDescent="0.25">
      <c r="B46" s="50" t="s">
        <v>417</v>
      </c>
      <c r="C46" s="46" t="s">
        <v>418</v>
      </c>
      <c r="D46" s="51">
        <v>11</v>
      </c>
      <c r="E46" s="52">
        <f t="shared" si="6"/>
        <v>9.8214285714285712</v>
      </c>
      <c r="F46" s="46"/>
      <c r="G46" s="46"/>
      <c r="H46" s="46"/>
      <c r="I46" s="46"/>
    </row>
    <row r="47" spans="2:9" x14ac:dyDescent="0.25">
      <c r="B47" s="50" t="s">
        <v>989</v>
      </c>
      <c r="C47" s="46" t="s">
        <v>990</v>
      </c>
      <c r="D47" s="51">
        <v>3</v>
      </c>
      <c r="E47" s="52">
        <f t="shared" si="6"/>
        <v>2.6785714285714284</v>
      </c>
      <c r="F47" s="46"/>
      <c r="G47" s="46"/>
      <c r="H47" s="46"/>
      <c r="I47" s="46"/>
    </row>
    <row r="48" spans="2:9" x14ac:dyDescent="0.25">
      <c r="B48" s="45" t="s">
        <v>616</v>
      </c>
      <c r="C48" s="46"/>
      <c r="D48" s="49">
        <v>84</v>
      </c>
      <c r="E48" s="48">
        <f t="shared" si="1"/>
        <v>1.9722939657196525</v>
      </c>
      <c r="F48" s="46"/>
      <c r="G48" s="46"/>
      <c r="H48" s="46"/>
      <c r="I48" s="46"/>
    </row>
    <row r="49" spans="2:9" x14ac:dyDescent="0.25">
      <c r="B49" s="50" t="s">
        <v>1027</v>
      </c>
      <c r="C49" s="46" t="s">
        <v>1028</v>
      </c>
      <c r="D49" s="51">
        <v>2</v>
      </c>
      <c r="E49" s="52">
        <f>D49/$D$48*100</f>
        <v>2.3809523809523809</v>
      </c>
      <c r="F49" s="46"/>
      <c r="G49" s="46"/>
      <c r="H49" s="46"/>
      <c r="I49" s="46"/>
    </row>
    <row r="50" spans="2:9" x14ac:dyDescent="0.25">
      <c r="B50" s="50" t="s">
        <v>612</v>
      </c>
      <c r="C50" s="46" t="s">
        <v>613</v>
      </c>
      <c r="D50" s="51">
        <v>19</v>
      </c>
      <c r="E50" s="52">
        <f t="shared" ref="E50:E52" si="7">D50/$D$48*100</f>
        <v>22.61904761904762</v>
      </c>
      <c r="F50" s="46"/>
      <c r="G50" s="46"/>
      <c r="H50" s="46"/>
      <c r="I50" s="46"/>
    </row>
    <row r="51" spans="2:9" x14ac:dyDescent="0.25">
      <c r="B51" s="50" t="s">
        <v>1029</v>
      </c>
      <c r="C51" s="46" t="s">
        <v>1030</v>
      </c>
      <c r="D51" s="51">
        <v>1</v>
      </c>
      <c r="E51" s="52">
        <f t="shared" si="7"/>
        <v>1.1904761904761905</v>
      </c>
      <c r="F51" s="46"/>
      <c r="G51" s="46"/>
      <c r="H51" s="46"/>
      <c r="I51" s="46"/>
    </row>
    <row r="52" spans="2:9" x14ac:dyDescent="0.25">
      <c r="B52" s="50" t="s">
        <v>755</v>
      </c>
      <c r="C52" s="46" t="s">
        <v>756</v>
      </c>
      <c r="D52" s="51">
        <v>62</v>
      </c>
      <c r="E52" s="52">
        <f t="shared" si="7"/>
        <v>73.80952380952381</v>
      </c>
      <c r="F52" s="46"/>
      <c r="G52" s="46"/>
      <c r="H52" s="46"/>
      <c r="I52" s="46"/>
    </row>
    <row r="53" spans="2:9" x14ac:dyDescent="0.25">
      <c r="B53" s="45" t="s">
        <v>222</v>
      </c>
      <c r="C53" s="46"/>
      <c r="D53" s="49">
        <v>81</v>
      </c>
      <c r="E53" s="48">
        <f t="shared" si="1"/>
        <v>1.9018548955153793</v>
      </c>
      <c r="F53" s="46"/>
      <c r="G53" s="46"/>
      <c r="H53" s="46"/>
      <c r="I53" s="46"/>
    </row>
    <row r="54" spans="2:9" x14ac:dyDescent="0.25">
      <c r="B54" s="50" t="s">
        <v>721</v>
      </c>
      <c r="C54" s="46" t="s">
        <v>722</v>
      </c>
      <c r="D54" s="51">
        <v>1</v>
      </c>
      <c r="E54" s="52">
        <f>D54/$D$53*100</f>
        <v>1.2345679012345678</v>
      </c>
      <c r="F54" s="46"/>
      <c r="G54" s="46"/>
      <c r="H54" s="46"/>
      <c r="I54" s="46"/>
    </row>
    <row r="55" spans="2:9" x14ac:dyDescent="0.25">
      <c r="B55" s="50" t="s">
        <v>251</v>
      </c>
      <c r="C55" s="46" t="s">
        <v>252</v>
      </c>
      <c r="D55" s="51">
        <v>1</v>
      </c>
      <c r="E55" s="52">
        <f t="shared" ref="E55:E57" si="8">D55/$D$53*100</f>
        <v>1.2345679012345678</v>
      </c>
      <c r="F55" s="46"/>
      <c r="G55" s="46"/>
      <c r="H55" s="46"/>
      <c r="I55" s="46"/>
    </row>
    <row r="56" spans="2:9" x14ac:dyDescent="0.25">
      <c r="B56" s="50" t="s">
        <v>995</v>
      </c>
      <c r="C56" s="46" t="s">
        <v>996</v>
      </c>
      <c r="D56" s="51">
        <v>1</v>
      </c>
      <c r="E56" s="52">
        <f t="shared" si="8"/>
        <v>1.2345679012345678</v>
      </c>
      <c r="F56" s="46"/>
      <c r="G56" s="46"/>
      <c r="H56" s="46"/>
      <c r="I56" s="46"/>
    </row>
    <row r="57" spans="2:9" x14ac:dyDescent="0.25">
      <c r="B57" s="50" t="s">
        <v>217</v>
      </c>
      <c r="C57" s="46" t="s">
        <v>218</v>
      </c>
      <c r="D57" s="51">
        <v>78</v>
      </c>
      <c r="E57" s="52">
        <f t="shared" si="8"/>
        <v>96.296296296296291</v>
      </c>
      <c r="F57" s="46"/>
      <c r="G57" s="46"/>
      <c r="H57" s="46"/>
      <c r="I57" s="46"/>
    </row>
    <row r="58" spans="2:9" x14ac:dyDescent="0.25">
      <c r="B58" s="45" t="s">
        <v>140</v>
      </c>
      <c r="C58" s="46"/>
      <c r="D58" s="49">
        <v>78</v>
      </c>
      <c r="E58" s="48">
        <f t="shared" si="1"/>
        <v>1.8314158253111061</v>
      </c>
      <c r="F58" s="46"/>
      <c r="G58" s="46"/>
      <c r="H58" s="46"/>
      <c r="I58" s="46"/>
    </row>
    <row r="59" spans="2:9" x14ac:dyDescent="0.25">
      <c r="B59" s="50" t="s">
        <v>449</v>
      </c>
      <c r="C59" s="46" t="s">
        <v>450</v>
      </c>
      <c r="D59" s="51">
        <v>26</v>
      </c>
      <c r="E59" s="52">
        <f>D59/$D$58*100</f>
        <v>33.333333333333329</v>
      </c>
      <c r="F59" s="46"/>
      <c r="G59" s="46"/>
      <c r="H59" s="46"/>
      <c r="I59" s="46"/>
    </row>
    <row r="60" spans="2:9" x14ac:dyDescent="0.25">
      <c r="B60" s="50" t="s">
        <v>451</v>
      </c>
      <c r="C60" s="46" t="s">
        <v>452</v>
      </c>
      <c r="D60" s="51">
        <v>21</v>
      </c>
      <c r="E60" s="52">
        <f t="shared" ref="E60:E64" si="9">D60/$D$58*100</f>
        <v>26.923076923076923</v>
      </c>
      <c r="F60" s="46"/>
      <c r="G60" s="46"/>
      <c r="H60" s="46"/>
      <c r="I60" s="46"/>
    </row>
    <row r="61" spans="2:9" x14ac:dyDescent="0.25">
      <c r="B61" s="50" t="s">
        <v>84</v>
      </c>
      <c r="C61" s="46" t="s">
        <v>85</v>
      </c>
      <c r="D61" s="51">
        <v>20</v>
      </c>
      <c r="E61" s="52">
        <f t="shared" si="9"/>
        <v>25.641025641025639</v>
      </c>
      <c r="F61" s="46"/>
      <c r="G61" s="46"/>
      <c r="H61" s="46"/>
      <c r="I61" s="46"/>
    </row>
    <row r="62" spans="2:9" x14ac:dyDescent="0.25">
      <c r="B62" s="50" t="s">
        <v>453</v>
      </c>
      <c r="C62" s="46" t="s">
        <v>454</v>
      </c>
      <c r="D62" s="51">
        <v>8</v>
      </c>
      <c r="E62" s="52">
        <f t="shared" si="9"/>
        <v>10.256410256410255</v>
      </c>
      <c r="F62" s="46"/>
      <c r="G62" s="46"/>
      <c r="H62" s="46"/>
      <c r="I62" s="46"/>
    </row>
    <row r="63" spans="2:9" x14ac:dyDescent="0.25">
      <c r="B63" s="50" t="s">
        <v>1019</v>
      </c>
      <c r="C63" s="46" t="s">
        <v>1020</v>
      </c>
      <c r="D63" s="51">
        <v>1</v>
      </c>
      <c r="E63" s="52">
        <f t="shared" si="9"/>
        <v>1.2820512820512819</v>
      </c>
      <c r="F63" s="46"/>
      <c r="G63" s="46"/>
      <c r="H63" s="46"/>
      <c r="I63" s="46"/>
    </row>
    <row r="64" spans="2:9" x14ac:dyDescent="0.25">
      <c r="B64" s="50" t="s">
        <v>677</v>
      </c>
      <c r="C64" s="46" t="s">
        <v>678</v>
      </c>
      <c r="D64" s="51">
        <v>2</v>
      </c>
      <c r="E64" s="52">
        <f t="shared" si="9"/>
        <v>2.5641025641025639</v>
      </c>
      <c r="F64" s="46"/>
      <c r="G64" s="46"/>
      <c r="H64" s="46"/>
      <c r="I64" s="46"/>
    </row>
    <row r="65" spans="2:9" x14ac:dyDescent="0.25">
      <c r="B65" s="45" t="s">
        <v>138</v>
      </c>
      <c r="C65" s="46"/>
      <c r="D65" s="49">
        <v>75</v>
      </c>
      <c r="E65" s="48">
        <f t="shared" si="1"/>
        <v>1.7609767551068325</v>
      </c>
      <c r="F65" s="46"/>
      <c r="G65" s="46"/>
      <c r="H65" s="46"/>
      <c r="I65" s="46"/>
    </row>
    <row r="66" spans="2:9" x14ac:dyDescent="0.25">
      <c r="B66" s="50" t="s">
        <v>445</v>
      </c>
      <c r="C66" s="46" t="s">
        <v>446</v>
      </c>
      <c r="D66" s="51">
        <v>15</v>
      </c>
      <c r="E66" s="52">
        <f>D66/$D$65*100</f>
        <v>20</v>
      </c>
      <c r="F66" s="46"/>
      <c r="G66" s="46"/>
      <c r="H66" s="46"/>
      <c r="I66" s="46"/>
    </row>
    <row r="67" spans="2:9" x14ac:dyDescent="0.25">
      <c r="B67" s="50" t="s">
        <v>259</v>
      </c>
      <c r="C67" s="46" t="s">
        <v>260</v>
      </c>
      <c r="D67" s="51">
        <v>38</v>
      </c>
      <c r="E67" s="52">
        <f t="shared" ref="E67:E71" si="10">D67/$D$65*100</f>
        <v>50.666666666666671</v>
      </c>
      <c r="F67" s="46"/>
      <c r="G67" s="46"/>
      <c r="H67" s="46"/>
      <c r="I67" s="46"/>
    </row>
    <row r="68" spans="2:9" x14ac:dyDescent="0.25">
      <c r="B68" s="50" t="s">
        <v>80</v>
      </c>
      <c r="C68" s="46" t="s">
        <v>81</v>
      </c>
      <c r="D68" s="51">
        <v>13</v>
      </c>
      <c r="E68" s="52">
        <f t="shared" si="10"/>
        <v>17.333333333333336</v>
      </c>
      <c r="F68" s="46"/>
      <c r="G68" s="46"/>
      <c r="H68" s="46"/>
      <c r="I68" s="46"/>
    </row>
    <row r="69" spans="2:9" x14ac:dyDescent="0.25">
      <c r="B69" s="50" t="s">
        <v>347</v>
      </c>
      <c r="C69" s="46" t="s">
        <v>348</v>
      </c>
      <c r="D69" s="51">
        <v>7</v>
      </c>
      <c r="E69" s="52">
        <f t="shared" si="10"/>
        <v>9.3333333333333339</v>
      </c>
      <c r="F69" s="46"/>
      <c r="G69" s="46"/>
      <c r="H69" s="46"/>
      <c r="I69" s="46"/>
    </row>
    <row r="70" spans="2:9" x14ac:dyDescent="0.25">
      <c r="B70" s="50" t="s">
        <v>920</v>
      </c>
      <c r="C70" s="46" t="s">
        <v>921</v>
      </c>
      <c r="D70" s="51">
        <v>1</v>
      </c>
      <c r="E70" s="52">
        <f t="shared" si="10"/>
        <v>1.3333333333333335</v>
      </c>
      <c r="F70" s="46"/>
      <c r="G70" s="46"/>
      <c r="H70" s="46"/>
      <c r="I70" s="46"/>
    </row>
    <row r="71" spans="2:9" x14ac:dyDescent="0.25">
      <c r="B71" s="50" t="s">
        <v>654</v>
      </c>
      <c r="C71" s="46" t="s">
        <v>655</v>
      </c>
      <c r="D71" s="51">
        <v>1</v>
      </c>
      <c r="E71" s="52">
        <f t="shared" si="10"/>
        <v>1.3333333333333335</v>
      </c>
      <c r="F71" s="46"/>
      <c r="G71" s="46"/>
      <c r="H71" s="46"/>
      <c r="I71" s="46"/>
    </row>
    <row r="72" spans="2:9" x14ac:dyDescent="0.25">
      <c r="B72" s="45" t="s">
        <v>130</v>
      </c>
      <c r="C72" s="46"/>
      <c r="D72" s="49">
        <v>73</v>
      </c>
      <c r="E72" s="48">
        <f t="shared" ref="E72:E133" si="11">D72/$D$6*100</f>
        <v>1.7140173749706504</v>
      </c>
      <c r="F72" s="46"/>
      <c r="G72" s="46"/>
      <c r="H72" s="46"/>
      <c r="I72" s="46"/>
    </row>
    <row r="73" spans="2:9" x14ac:dyDescent="0.25">
      <c r="B73" s="50" t="s">
        <v>337</v>
      </c>
      <c r="C73" s="46" t="s">
        <v>338</v>
      </c>
      <c r="D73" s="51">
        <v>6</v>
      </c>
      <c r="E73" s="52">
        <f>D73/$D$72*100</f>
        <v>8.2191780821917799</v>
      </c>
      <c r="F73" s="46"/>
      <c r="G73" s="46"/>
      <c r="H73" s="46"/>
      <c r="I73" s="46"/>
    </row>
    <row r="74" spans="2:9" x14ac:dyDescent="0.25">
      <c r="B74" s="50" t="s">
        <v>66</v>
      </c>
      <c r="C74" s="46" t="s">
        <v>67</v>
      </c>
      <c r="D74" s="51">
        <v>26</v>
      </c>
      <c r="E74" s="52">
        <f t="shared" ref="E74:E77" si="12">D74/$D$72*100</f>
        <v>35.61643835616438</v>
      </c>
      <c r="F74" s="46"/>
      <c r="G74" s="46"/>
      <c r="H74" s="46"/>
      <c r="I74" s="46"/>
    </row>
    <row r="75" spans="2:9" x14ac:dyDescent="0.25">
      <c r="B75" s="50" t="s">
        <v>1007</v>
      </c>
      <c r="C75" s="46" t="s">
        <v>1008</v>
      </c>
      <c r="D75" s="51">
        <v>12</v>
      </c>
      <c r="E75" s="52">
        <f t="shared" si="12"/>
        <v>16.43835616438356</v>
      </c>
      <c r="F75" s="46"/>
      <c r="G75" s="46"/>
      <c r="H75" s="46"/>
      <c r="I75" s="46"/>
    </row>
    <row r="76" spans="2:9" x14ac:dyDescent="0.25">
      <c r="B76" s="50" t="s">
        <v>1009</v>
      </c>
      <c r="C76" s="46" t="s">
        <v>1010</v>
      </c>
      <c r="D76" s="51">
        <v>1</v>
      </c>
      <c r="E76" s="52">
        <f t="shared" si="12"/>
        <v>1.3698630136986301</v>
      </c>
      <c r="F76" s="46"/>
      <c r="G76" s="46"/>
      <c r="H76" s="46"/>
      <c r="I76" s="46"/>
    </row>
    <row r="77" spans="2:9" x14ac:dyDescent="0.25">
      <c r="B77" s="50" t="s">
        <v>737</v>
      </c>
      <c r="C77" s="46" t="s">
        <v>738</v>
      </c>
      <c r="D77" s="51">
        <v>28</v>
      </c>
      <c r="E77" s="52">
        <f t="shared" si="12"/>
        <v>38.356164383561641</v>
      </c>
      <c r="F77" s="46"/>
      <c r="G77" s="46"/>
      <c r="H77" s="46"/>
      <c r="I77" s="46"/>
    </row>
    <row r="78" spans="2:9" x14ac:dyDescent="0.25">
      <c r="B78" s="45" t="s">
        <v>142</v>
      </c>
      <c r="C78" s="46"/>
      <c r="D78" s="49">
        <v>73</v>
      </c>
      <c r="E78" s="48">
        <f t="shared" si="11"/>
        <v>1.7140173749706504</v>
      </c>
      <c r="F78" s="46"/>
      <c r="G78" s="46"/>
      <c r="H78" s="46"/>
      <c r="I78" s="46"/>
    </row>
    <row r="79" spans="2:9" x14ac:dyDescent="0.25">
      <c r="B79" s="50" t="s">
        <v>219</v>
      </c>
      <c r="C79" s="46" t="s">
        <v>220</v>
      </c>
      <c r="D79" s="51">
        <v>73</v>
      </c>
      <c r="E79" s="52">
        <f>D79/$D$78*100</f>
        <v>100</v>
      </c>
      <c r="F79" s="46"/>
      <c r="G79" s="46"/>
      <c r="H79" s="46"/>
      <c r="I79" s="46"/>
    </row>
    <row r="80" spans="2:9" x14ac:dyDescent="0.25">
      <c r="B80" s="45" t="s">
        <v>133</v>
      </c>
      <c r="C80" s="46"/>
      <c r="D80" s="49">
        <v>64</v>
      </c>
      <c r="E80" s="48">
        <f t="shared" si="11"/>
        <v>1.5027001643578306</v>
      </c>
      <c r="F80" s="46"/>
      <c r="G80" s="46"/>
      <c r="H80" s="46"/>
      <c r="I80" s="46"/>
    </row>
    <row r="81" spans="2:9" x14ac:dyDescent="0.25">
      <c r="B81" s="50" t="s">
        <v>257</v>
      </c>
      <c r="C81" s="46" t="s">
        <v>258</v>
      </c>
      <c r="D81" s="51">
        <v>8</v>
      </c>
      <c r="E81" s="52">
        <f>D81/$D$80*100</f>
        <v>12.5</v>
      </c>
      <c r="F81" s="46"/>
      <c r="G81" s="46"/>
      <c r="H81" s="46"/>
      <c r="I81" s="46"/>
    </row>
    <row r="82" spans="2:9" x14ac:dyDescent="0.25">
      <c r="B82" s="50" t="s">
        <v>72</v>
      </c>
      <c r="C82" s="46" t="s">
        <v>73</v>
      </c>
      <c r="D82" s="51">
        <v>37</v>
      </c>
      <c r="E82" s="52">
        <f t="shared" ref="E82:E87" si="13">D82/$D$80*100</f>
        <v>57.8125</v>
      </c>
      <c r="F82" s="46"/>
      <c r="G82" s="46"/>
      <c r="H82" s="46"/>
      <c r="I82" s="46"/>
    </row>
    <row r="83" spans="2:9" x14ac:dyDescent="0.25">
      <c r="B83" s="50" t="s">
        <v>341</v>
      </c>
      <c r="C83" s="46" t="s">
        <v>342</v>
      </c>
      <c r="D83" s="51">
        <v>1</v>
      </c>
      <c r="E83" s="52">
        <f t="shared" si="13"/>
        <v>1.5625</v>
      </c>
      <c r="F83" s="46"/>
      <c r="G83" s="46"/>
      <c r="H83" s="46"/>
      <c r="I83" s="46"/>
    </row>
    <row r="84" spans="2:9" x14ac:dyDescent="0.25">
      <c r="B84" s="50" t="s">
        <v>1013</v>
      </c>
      <c r="C84" s="46" t="s">
        <v>1014</v>
      </c>
      <c r="D84" s="51">
        <v>1</v>
      </c>
      <c r="E84" s="52">
        <f t="shared" si="13"/>
        <v>1.5625</v>
      </c>
      <c r="F84" s="46"/>
      <c r="G84" s="46"/>
      <c r="H84" s="46"/>
      <c r="I84" s="46"/>
    </row>
    <row r="85" spans="2:9" x14ac:dyDescent="0.25">
      <c r="B85" s="50" t="s">
        <v>435</v>
      </c>
      <c r="C85" s="46" t="s">
        <v>436</v>
      </c>
      <c r="D85" s="51">
        <v>2</v>
      </c>
      <c r="E85" s="52">
        <f t="shared" si="13"/>
        <v>3.125</v>
      </c>
      <c r="F85" s="46"/>
      <c r="G85" s="46"/>
      <c r="H85" s="46"/>
      <c r="I85" s="46"/>
    </row>
    <row r="86" spans="2:9" x14ac:dyDescent="0.25">
      <c r="B86" s="50" t="s">
        <v>74</v>
      </c>
      <c r="C86" s="46" t="s">
        <v>75</v>
      </c>
      <c r="D86" s="51">
        <v>6</v>
      </c>
      <c r="E86" s="52">
        <f t="shared" si="13"/>
        <v>9.375</v>
      </c>
      <c r="F86" s="46"/>
      <c r="G86" s="46"/>
      <c r="H86" s="46"/>
      <c r="I86" s="46"/>
    </row>
    <row r="87" spans="2:9" x14ac:dyDescent="0.25">
      <c r="B87" s="50" t="s">
        <v>437</v>
      </c>
      <c r="C87" s="46" t="s">
        <v>438</v>
      </c>
      <c r="D87" s="51">
        <v>9</v>
      </c>
      <c r="E87" s="52">
        <f t="shared" si="13"/>
        <v>14.0625</v>
      </c>
      <c r="F87" s="46"/>
      <c r="G87" s="46"/>
      <c r="H87" s="46"/>
      <c r="I87" s="46"/>
    </row>
    <row r="88" spans="2:9" x14ac:dyDescent="0.25">
      <c r="B88" s="45" t="s">
        <v>397</v>
      </c>
      <c r="C88" s="46"/>
      <c r="D88" s="49">
        <v>56</v>
      </c>
      <c r="E88" s="48">
        <f t="shared" si="11"/>
        <v>1.3148626438131017</v>
      </c>
      <c r="F88" s="46"/>
      <c r="G88" s="46"/>
      <c r="H88" s="46"/>
      <c r="I88" s="46"/>
    </row>
    <row r="89" spans="2:9" x14ac:dyDescent="0.25">
      <c r="B89" s="50" t="s">
        <v>459</v>
      </c>
      <c r="C89" s="46" t="s">
        <v>460</v>
      </c>
      <c r="D89" s="51">
        <v>21</v>
      </c>
      <c r="E89" s="52">
        <f>D89/$D$88*100</f>
        <v>37.5</v>
      </c>
      <c r="F89" s="46"/>
      <c r="G89" s="46"/>
      <c r="H89" s="46"/>
      <c r="I89" s="46"/>
    </row>
    <row r="90" spans="2:9" x14ac:dyDescent="0.25">
      <c r="B90" s="50" t="s">
        <v>610</v>
      </c>
      <c r="C90" s="46" t="s">
        <v>611</v>
      </c>
      <c r="D90" s="51">
        <v>11</v>
      </c>
      <c r="E90" s="52">
        <f t="shared" ref="E90:E92" si="14">D90/$D$88*100</f>
        <v>19.642857142857142</v>
      </c>
      <c r="F90" s="46"/>
      <c r="G90" s="46"/>
      <c r="H90" s="46"/>
      <c r="I90" s="46"/>
    </row>
    <row r="91" spans="2:9" x14ac:dyDescent="0.25">
      <c r="B91" s="50" t="s">
        <v>461</v>
      </c>
      <c r="C91" s="46" t="s">
        <v>462</v>
      </c>
      <c r="D91" s="51">
        <v>9</v>
      </c>
      <c r="E91" s="52">
        <f t="shared" si="14"/>
        <v>16.071428571428573</v>
      </c>
      <c r="F91" s="46"/>
      <c r="G91" s="46"/>
      <c r="H91" s="46"/>
      <c r="I91" s="46"/>
    </row>
    <row r="92" spans="2:9" x14ac:dyDescent="0.25">
      <c r="B92" s="50" t="s">
        <v>394</v>
      </c>
      <c r="C92" s="46" t="s">
        <v>395</v>
      </c>
      <c r="D92" s="51">
        <v>15</v>
      </c>
      <c r="E92" s="52">
        <f t="shared" si="14"/>
        <v>26.785714285714285</v>
      </c>
      <c r="F92" s="46"/>
      <c r="G92" s="46"/>
      <c r="H92" s="46"/>
      <c r="I92" s="46"/>
    </row>
    <row r="93" spans="2:9" x14ac:dyDescent="0.25">
      <c r="B93" s="45" t="s">
        <v>221</v>
      </c>
      <c r="C93" s="46"/>
      <c r="D93" s="49">
        <v>45</v>
      </c>
      <c r="E93" s="48">
        <f t="shared" si="11"/>
        <v>1.0565860530640996</v>
      </c>
      <c r="F93" s="46"/>
      <c r="G93" s="46"/>
      <c r="H93" s="46"/>
      <c r="I93" s="46"/>
    </row>
    <row r="94" spans="2:9" x14ac:dyDescent="0.25">
      <c r="B94" s="50" t="s">
        <v>421</v>
      </c>
      <c r="C94" s="46" t="s">
        <v>422</v>
      </c>
      <c r="D94" s="51">
        <v>6</v>
      </c>
      <c r="E94" s="52">
        <f>D94/$D$93*100</f>
        <v>13.333333333333334</v>
      </c>
      <c r="F94" s="46"/>
      <c r="G94" s="46"/>
      <c r="H94" s="46"/>
      <c r="I94" s="46"/>
    </row>
    <row r="95" spans="2:9" x14ac:dyDescent="0.25">
      <c r="B95" s="50" t="s">
        <v>644</v>
      </c>
      <c r="C95" s="46" t="s">
        <v>645</v>
      </c>
      <c r="D95" s="51">
        <v>1</v>
      </c>
      <c r="E95" s="52">
        <f t="shared" ref="E95:E98" si="15">D95/$D$93*100</f>
        <v>2.2222222222222223</v>
      </c>
      <c r="F95" s="46"/>
      <c r="G95" s="46"/>
      <c r="H95" s="46"/>
      <c r="I95" s="46"/>
    </row>
    <row r="96" spans="2:9" x14ac:dyDescent="0.25">
      <c r="B96" s="50" t="s">
        <v>327</v>
      </c>
      <c r="C96" s="46" t="s">
        <v>328</v>
      </c>
      <c r="D96" s="51">
        <v>4</v>
      </c>
      <c r="E96" s="52">
        <f t="shared" si="15"/>
        <v>8.8888888888888893</v>
      </c>
      <c r="F96" s="46"/>
      <c r="G96" s="46"/>
      <c r="H96" s="46"/>
      <c r="I96" s="46"/>
    </row>
    <row r="97" spans="2:9" x14ac:dyDescent="0.25">
      <c r="B97" s="50" t="s">
        <v>719</v>
      </c>
      <c r="C97" s="46" t="s">
        <v>720</v>
      </c>
      <c r="D97" s="51">
        <v>3</v>
      </c>
      <c r="E97" s="52">
        <f t="shared" si="15"/>
        <v>6.666666666666667</v>
      </c>
      <c r="F97" s="46"/>
      <c r="G97" s="46"/>
      <c r="H97" s="46"/>
      <c r="I97" s="46"/>
    </row>
    <row r="98" spans="2:9" x14ac:dyDescent="0.25">
      <c r="B98" s="50" t="s">
        <v>423</v>
      </c>
      <c r="C98" s="46" t="s">
        <v>424</v>
      </c>
      <c r="D98" s="51">
        <v>31</v>
      </c>
      <c r="E98" s="52">
        <f t="shared" si="15"/>
        <v>68.888888888888886</v>
      </c>
      <c r="F98" s="46"/>
      <c r="G98" s="46"/>
      <c r="H98" s="46"/>
      <c r="I98" s="46"/>
    </row>
    <row r="99" spans="2:9" x14ac:dyDescent="0.25">
      <c r="B99" s="45" t="s">
        <v>141</v>
      </c>
      <c r="C99" s="46"/>
      <c r="D99" s="49">
        <v>45</v>
      </c>
      <c r="E99" s="48">
        <f t="shared" si="11"/>
        <v>1.0565860530640996</v>
      </c>
      <c r="F99" s="46"/>
      <c r="G99" s="46"/>
      <c r="H99" s="46"/>
      <c r="I99" s="46"/>
    </row>
    <row r="100" spans="2:9" x14ac:dyDescent="0.25">
      <c r="B100" s="50" t="s">
        <v>536</v>
      </c>
      <c r="C100" s="46" t="s">
        <v>537</v>
      </c>
      <c r="D100" s="51">
        <v>8</v>
      </c>
      <c r="E100" s="52">
        <f>D100/$D$99*100</f>
        <v>17.777777777777779</v>
      </c>
      <c r="F100" s="46"/>
      <c r="G100" s="46"/>
      <c r="H100" s="46"/>
      <c r="I100" s="46"/>
    </row>
    <row r="101" spans="2:9" x14ac:dyDescent="0.25">
      <c r="B101" s="50" t="s">
        <v>455</v>
      </c>
      <c r="C101" s="46" t="s">
        <v>456</v>
      </c>
      <c r="D101" s="51">
        <v>7</v>
      </c>
      <c r="E101" s="52">
        <f t="shared" ref="E101:E104" si="16">D101/$D$99*100</f>
        <v>15.555555555555555</v>
      </c>
      <c r="F101" s="46"/>
      <c r="G101" s="46"/>
      <c r="H101" s="46"/>
      <c r="I101" s="46"/>
    </row>
    <row r="102" spans="2:9" x14ac:dyDescent="0.25">
      <c r="B102" s="50" t="s">
        <v>86</v>
      </c>
      <c r="C102" s="46" t="s">
        <v>87</v>
      </c>
      <c r="D102" s="51">
        <v>3</v>
      </c>
      <c r="E102" s="52">
        <f t="shared" si="16"/>
        <v>6.666666666666667</v>
      </c>
      <c r="F102" s="46"/>
      <c r="G102" s="46"/>
      <c r="H102" s="46"/>
      <c r="I102" s="46"/>
    </row>
    <row r="103" spans="2:9" x14ac:dyDescent="0.25">
      <c r="B103" s="50" t="s">
        <v>457</v>
      </c>
      <c r="C103" s="46" t="s">
        <v>458</v>
      </c>
      <c r="D103" s="51">
        <v>26</v>
      </c>
      <c r="E103" s="52">
        <f t="shared" si="16"/>
        <v>57.777777777777771</v>
      </c>
      <c r="F103" s="46"/>
      <c r="G103" s="46"/>
      <c r="H103" s="46"/>
      <c r="I103" s="46"/>
    </row>
    <row r="104" spans="2:9" x14ac:dyDescent="0.25">
      <c r="B104" s="50" t="s">
        <v>751</v>
      </c>
      <c r="C104" s="46" t="s">
        <v>752</v>
      </c>
      <c r="D104" s="51">
        <v>1</v>
      </c>
      <c r="E104" s="52">
        <f t="shared" si="16"/>
        <v>2.2222222222222223</v>
      </c>
      <c r="F104" s="46"/>
      <c r="G104" s="46"/>
      <c r="H104" s="46"/>
      <c r="I104" s="46"/>
    </row>
    <row r="105" spans="2:9" x14ac:dyDescent="0.25">
      <c r="B105" s="45" t="s">
        <v>119</v>
      </c>
      <c r="C105" s="46"/>
      <c r="D105" s="49">
        <v>44</v>
      </c>
      <c r="E105" s="48">
        <f t="shared" si="11"/>
        <v>1.0331063629960084</v>
      </c>
      <c r="F105" s="46"/>
      <c r="G105" s="46"/>
      <c r="H105" s="46"/>
      <c r="I105" s="46"/>
    </row>
    <row r="106" spans="2:9" x14ac:dyDescent="0.25">
      <c r="B106" s="50" t="s">
        <v>999</v>
      </c>
      <c r="C106" s="46" t="s">
        <v>1000</v>
      </c>
      <c r="D106" s="51">
        <v>25</v>
      </c>
      <c r="E106" s="52">
        <f>D106/$D$105*100</f>
        <v>56.81818181818182</v>
      </c>
      <c r="F106" s="46"/>
      <c r="G106" s="46"/>
      <c r="H106" s="46"/>
      <c r="I106" s="46"/>
    </row>
    <row r="107" spans="2:9" x14ac:dyDescent="0.25">
      <c r="B107" s="50" t="s">
        <v>532</v>
      </c>
      <c r="C107" s="46" t="s">
        <v>533</v>
      </c>
      <c r="D107" s="51">
        <v>19</v>
      </c>
      <c r="E107" s="52">
        <f>D107/$D$105*100</f>
        <v>43.18181818181818</v>
      </c>
      <c r="F107" s="46"/>
      <c r="G107" s="46"/>
      <c r="H107" s="46"/>
      <c r="I107" s="46"/>
    </row>
    <row r="108" spans="2:9" x14ac:dyDescent="0.25">
      <c r="B108" s="45" t="s">
        <v>103</v>
      </c>
      <c r="C108" s="46"/>
      <c r="D108" s="49">
        <v>43</v>
      </c>
      <c r="E108" s="48">
        <f t="shared" si="11"/>
        <v>1.0096266729279173</v>
      </c>
      <c r="F108" s="46"/>
      <c r="G108" s="46"/>
      <c r="H108" s="46"/>
      <c r="I108" s="46"/>
    </row>
    <row r="109" spans="2:9" x14ac:dyDescent="0.25">
      <c r="B109" s="50" t="s">
        <v>636</v>
      </c>
      <c r="C109" s="46" t="s">
        <v>637</v>
      </c>
      <c r="D109" s="51">
        <v>1</v>
      </c>
      <c r="E109" s="52">
        <f>D109/$D$108*100</f>
        <v>2.3255813953488373</v>
      </c>
      <c r="F109" s="46"/>
      <c r="G109" s="46"/>
      <c r="H109" s="46"/>
      <c r="I109" s="46"/>
    </row>
    <row r="110" spans="2:9" x14ac:dyDescent="0.25">
      <c r="B110" s="50" t="s">
        <v>26</v>
      </c>
      <c r="C110" s="46" t="s">
        <v>27</v>
      </c>
      <c r="D110" s="51">
        <v>42</v>
      </c>
      <c r="E110" s="52">
        <f>D110/$D$108*100</f>
        <v>97.674418604651152</v>
      </c>
      <c r="F110" s="46"/>
      <c r="G110" s="46"/>
      <c r="H110" s="46"/>
      <c r="I110" s="46"/>
    </row>
    <row r="111" spans="2:9" x14ac:dyDescent="0.25">
      <c r="B111" s="45" t="s">
        <v>111</v>
      </c>
      <c r="C111" s="46"/>
      <c r="D111" s="49">
        <v>38</v>
      </c>
      <c r="E111" s="48">
        <f t="shared" si="11"/>
        <v>0.89222822258746182</v>
      </c>
      <c r="F111" s="46"/>
      <c r="G111" s="46"/>
      <c r="H111" s="46"/>
      <c r="I111" s="46"/>
    </row>
    <row r="112" spans="2:9" x14ac:dyDescent="0.25">
      <c r="B112" s="50" t="s">
        <v>38</v>
      </c>
      <c r="C112" s="46" t="s">
        <v>39</v>
      </c>
      <c r="D112" s="51">
        <v>36</v>
      </c>
      <c r="E112" s="52">
        <f>D112/$D$111*100</f>
        <v>94.73684210526315</v>
      </c>
      <c r="F112" s="46"/>
      <c r="G112" s="46"/>
      <c r="H112" s="46"/>
      <c r="I112" s="46"/>
    </row>
    <row r="113" spans="2:9" x14ac:dyDescent="0.25">
      <c r="B113" s="50" t="s">
        <v>640</v>
      </c>
      <c r="C113" s="46" t="s">
        <v>641</v>
      </c>
      <c r="D113" s="51">
        <v>1</v>
      </c>
      <c r="E113" s="52">
        <f t="shared" ref="E113:E114" si="17">D113/$D$111*100</f>
        <v>2.6315789473684208</v>
      </c>
      <c r="F113" s="46"/>
      <c r="G113" s="46"/>
      <c r="H113" s="46"/>
      <c r="I113" s="46"/>
    </row>
    <row r="114" spans="2:9" x14ac:dyDescent="0.25">
      <c r="B114" s="50" t="s">
        <v>642</v>
      </c>
      <c r="C114" s="46" t="s">
        <v>643</v>
      </c>
      <c r="D114" s="51">
        <v>1</v>
      </c>
      <c r="E114" s="52">
        <f t="shared" si="17"/>
        <v>2.6315789473684208</v>
      </c>
      <c r="F114" s="46"/>
      <c r="G114" s="46"/>
      <c r="H114" s="46"/>
      <c r="I114" s="46"/>
    </row>
    <row r="115" spans="2:9" x14ac:dyDescent="0.25">
      <c r="B115" s="45" t="s">
        <v>116</v>
      </c>
      <c r="C115" s="46"/>
      <c r="D115" s="49">
        <v>36</v>
      </c>
      <c r="E115" s="48">
        <f t="shared" si="11"/>
        <v>0.84526884245127965</v>
      </c>
      <c r="F115" s="46"/>
      <c r="G115" s="46"/>
      <c r="H115" s="46"/>
      <c r="I115" s="46"/>
    </row>
    <row r="116" spans="2:9" x14ac:dyDescent="0.25">
      <c r="B116" s="50" t="s">
        <v>997</v>
      </c>
      <c r="C116" s="46" t="s">
        <v>998</v>
      </c>
      <c r="D116" s="51">
        <v>1</v>
      </c>
      <c r="E116" s="52">
        <f>D116/$D$115*100</f>
        <v>2.7777777777777777</v>
      </c>
      <c r="F116" s="46"/>
      <c r="G116" s="46"/>
      <c r="H116" s="46"/>
      <c r="I116" s="46"/>
    </row>
    <row r="117" spans="2:9" x14ac:dyDescent="0.25">
      <c r="B117" s="50" t="s">
        <v>329</v>
      </c>
      <c r="C117" s="46" t="s">
        <v>330</v>
      </c>
      <c r="D117" s="51">
        <v>27</v>
      </c>
      <c r="E117" s="52">
        <f t="shared" ref="E117:E121" si="18">D117/$D$115*100</f>
        <v>75</v>
      </c>
      <c r="F117" s="46"/>
      <c r="G117" s="46"/>
      <c r="H117" s="46"/>
      <c r="I117" s="46"/>
    </row>
    <row r="118" spans="2:9" x14ac:dyDescent="0.25">
      <c r="B118" s="50" t="s">
        <v>425</v>
      </c>
      <c r="C118" s="46" t="s">
        <v>426</v>
      </c>
      <c r="D118" s="51">
        <v>1</v>
      </c>
      <c r="E118" s="52">
        <f t="shared" si="18"/>
        <v>2.7777777777777777</v>
      </c>
      <c r="F118" s="46"/>
      <c r="G118" s="46"/>
      <c r="H118" s="46"/>
      <c r="I118" s="46"/>
    </row>
    <row r="119" spans="2:9" x14ac:dyDescent="0.25">
      <c r="B119" s="50" t="s">
        <v>581</v>
      </c>
      <c r="C119" s="46" t="s">
        <v>582</v>
      </c>
      <c r="D119" s="51">
        <v>1</v>
      </c>
      <c r="E119" s="52">
        <f t="shared" si="18"/>
        <v>2.7777777777777777</v>
      </c>
      <c r="F119" s="46"/>
      <c r="G119" s="46"/>
      <c r="H119" s="46"/>
      <c r="I119" s="46"/>
    </row>
    <row r="120" spans="2:9" x14ac:dyDescent="0.25">
      <c r="B120" s="50" t="s">
        <v>583</v>
      </c>
      <c r="C120" s="46" t="s">
        <v>584</v>
      </c>
      <c r="D120" s="51">
        <v>2</v>
      </c>
      <c r="E120" s="52">
        <f t="shared" si="18"/>
        <v>5.5555555555555554</v>
      </c>
      <c r="F120" s="46"/>
      <c r="G120" s="46"/>
      <c r="H120" s="46"/>
      <c r="I120" s="46"/>
    </row>
    <row r="121" spans="2:9" x14ac:dyDescent="0.25">
      <c r="B121" s="50" t="s">
        <v>388</v>
      </c>
      <c r="C121" s="46" t="s">
        <v>389</v>
      </c>
      <c r="D121" s="51">
        <v>4</v>
      </c>
      <c r="E121" s="52">
        <f t="shared" si="18"/>
        <v>11.111111111111111</v>
      </c>
      <c r="F121" s="46"/>
      <c r="G121" s="46"/>
      <c r="H121" s="46"/>
      <c r="I121" s="46"/>
    </row>
    <row r="122" spans="2:9" x14ac:dyDescent="0.25">
      <c r="B122" s="45" t="s">
        <v>298</v>
      </c>
      <c r="C122" s="46"/>
      <c r="D122" s="49">
        <v>36</v>
      </c>
      <c r="E122" s="48">
        <f t="shared" si="11"/>
        <v>0.84526884245127965</v>
      </c>
      <c r="F122" s="46"/>
      <c r="G122" s="46"/>
      <c r="H122" s="46"/>
      <c r="I122" s="46"/>
    </row>
    <row r="123" spans="2:9" x14ac:dyDescent="0.25">
      <c r="B123" s="50" t="s">
        <v>339</v>
      </c>
      <c r="C123" s="46" t="s">
        <v>340</v>
      </c>
      <c r="D123" s="51">
        <v>1</v>
      </c>
      <c r="E123" s="52">
        <f>D123/$D$122*100</f>
        <v>2.7777777777777777</v>
      </c>
      <c r="F123" s="46"/>
      <c r="G123" s="46"/>
      <c r="H123" s="46"/>
      <c r="I123" s="46"/>
    </row>
    <row r="124" spans="2:9" x14ac:dyDescent="0.25">
      <c r="B124" s="50" t="s">
        <v>390</v>
      </c>
      <c r="C124" s="46" t="s">
        <v>391</v>
      </c>
      <c r="D124" s="51">
        <v>35</v>
      </c>
      <c r="E124" s="52">
        <f>D124/$D$122*100</f>
        <v>97.222222222222214</v>
      </c>
      <c r="F124" s="46"/>
      <c r="G124" s="46"/>
      <c r="H124" s="46"/>
      <c r="I124" s="46"/>
    </row>
    <row r="125" spans="2:9" x14ac:dyDescent="0.25">
      <c r="B125" s="45" t="s">
        <v>264</v>
      </c>
      <c r="C125" s="46"/>
      <c r="D125" s="49">
        <v>34</v>
      </c>
      <c r="E125" s="48">
        <f t="shared" si="11"/>
        <v>0.79830946231509747</v>
      </c>
      <c r="F125" s="46"/>
      <c r="G125" s="46"/>
      <c r="H125" s="46"/>
      <c r="I125" s="46"/>
    </row>
    <row r="126" spans="2:9" x14ac:dyDescent="0.25">
      <c r="B126" s="50" t="s">
        <v>237</v>
      </c>
      <c r="C126" s="46" t="s">
        <v>238</v>
      </c>
      <c r="D126" s="51">
        <v>7</v>
      </c>
      <c r="E126" s="52">
        <f>D126/$D$125*100</f>
        <v>20.588235294117645</v>
      </c>
      <c r="F126" s="46"/>
      <c r="G126" s="46"/>
      <c r="H126" s="46"/>
      <c r="I126" s="46"/>
    </row>
    <row r="127" spans="2:9" x14ac:dyDescent="0.25">
      <c r="B127" s="50" t="s">
        <v>305</v>
      </c>
      <c r="C127" s="46" t="s">
        <v>306</v>
      </c>
      <c r="D127" s="51">
        <v>2</v>
      </c>
      <c r="E127" s="52">
        <f t="shared" ref="E127:E128" si="19">D127/$D$125*100</f>
        <v>5.8823529411764701</v>
      </c>
      <c r="F127" s="46"/>
      <c r="G127" s="46"/>
      <c r="H127" s="46"/>
      <c r="I127" s="46"/>
    </row>
    <row r="128" spans="2:9" x14ac:dyDescent="0.25">
      <c r="B128" s="50" t="s">
        <v>971</v>
      </c>
      <c r="C128" s="46" t="s">
        <v>972</v>
      </c>
      <c r="D128" s="51">
        <v>25</v>
      </c>
      <c r="E128" s="52">
        <f t="shared" si="19"/>
        <v>73.529411764705884</v>
      </c>
      <c r="F128" s="46"/>
      <c r="G128" s="46"/>
      <c r="H128" s="46"/>
      <c r="I128" s="46"/>
    </row>
    <row r="129" spans="2:9" x14ac:dyDescent="0.25">
      <c r="B129" s="45" t="s">
        <v>115</v>
      </c>
      <c r="C129" s="46"/>
      <c r="D129" s="49">
        <v>34</v>
      </c>
      <c r="E129" s="48">
        <f t="shared" si="11"/>
        <v>0.79830946231509747</v>
      </c>
      <c r="F129" s="46"/>
      <c r="G129" s="46"/>
      <c r="H129" s="46"/>
      <c r="I129" s="46"/>
    </row>
    <row r="130" spans="2:9" x14ac:dyDescent="0.25">
      <c r="B130" s="50" t="s">
        <v>50</v>
      </c>
      <c r="C130" s="46" t="s">
        <v>51</v>
      </c>
      <c r="D130" s="51">
        <v>34</v>
      </c>
      <c r="E130" s="52">
        <f>D130/$D$129*100</f>
        <v>100</v>
      </c>
      <c r="F130" s="46"/>
      <c r="G130" s="46"/>
      <c r="H130" s="46"/>
      <c r="I130" s="46"/>
    </row>
    <row r="131" spans="2:9" x14ac:dyDescent="0.25">
      <c r="B131" s="45" t="s">
        <v>107</v>
      </c>
      <c r="C131" s="46"/>
      <c r="D131" s="49">
        <v>30</v>
      </c>
      <c r="E131" s="48">
        <f t="shared" si="11"/>
        <v>0.70439070204273302</v>
      </c>
      <c r="F131" s="46"/>
      <c r="G131" s="46"/>
      <c r="H131" s="46"/>
      <c r="I131" s="46"/>
    </row>
    <row r="132" spans="2:9" x14ac:dyDescent="0.25">
      <c r="B132" s="50" t="s">
        <v>32</v>
      </c>
      <c r="C132" s="46" t="s">
        <v>33</v>
      </c>
      <c r="D132" s="51">
        <v>30</v>
      </c>
      <c r="E132" s="52">
        <f>D132/$D$131*100</f>
        <v>100</v>
      </c>
      <c r="F132" s="46"/>
      <c r="G132" s="46"/>
      <c r="H132" s="46"/>
      <c r="I132" s="46"/>
    </row>
    <row r="133" spans="2:9" x14ac:dyDescent="0.25">
      <c r="B133" s="45" t="s">
        <v>136</v>
      </c>
      <c r="C133" s="46"/>
      <c r="D133" s="49">
        <v>29</v>
      </c>
      <c r="E133" s="48">
        <f t="shared" si="11"/>
        <v>0.68091101197464199</v>
      </c>
      <c r="F133" s="46"/>
      <c r="G133" s="46"/>
      <c r="H133" s="46"/>
      <c r="I133" s="46"/>
    </row>
    <row r="134" spans="2:9" x14ac:dyDescent="0.25">
      <c r="B134" s="50" t="s">
        <v>747</v>
      </c>
      <c r="C134" s="46" t="s">
        <v>748</v>
      </c>
      <c r="D134" s="51">
        <v>14</v>
      </c>
      <c r="E134" s="52">
        <f>D134/$D$133*100</f>
        <v>48.275862068965516</v>
      </c>
      <c r="F134" s="46"/>
      <c r="G134" s="46"/>
      <c r="H134" s="46"/>
      <c r="I134" s="46"/>
    </row>
    <row r="135" spans="2:9" x14ac:dyDescent="0.25">
      <c r="B135" s="50" t="s">
        <v>76</v>
      </c>
      <c r="C135" s="46" t="s">
        <v>77</v>
      </c>
      <c r="D135" s="51">
        <v>10</v>
      </c>
      <c r="E135" s="52">
        <f t="shared" ref="E135:E136" si="20">D135/$D$133*100</f>
        <v>34.482758620689658</v>
      </c>
      <c r="F135" s="46"/>
      <c r="G135" s="46"/>
      <c r="H135" s="46"/>
      <c r="I135" s="46"/>
    </row>
    <row r="136" spans="2:9" x14ac:dyDescent="0.25">
      <c r="B136" s="50" t="s">
        <v>439</v>
      </c>
      <c r="C136" s="46" t="s">
        <v>440</v>
      </c>
      <c r="D136" s="51">
        <v>5</v>
      </c>
      <c r="E136" s="52">
        <f t="shared" si="20"/>
        <v>17.241379310344829</v>
      </c>
      <c r="F136" s="46"/>
      <c r="G136" s="46"/>
      <c r="H136" s="46"/>
      <c r="I136" s="46"/>
    </row>
    <row r="137" spans="2:9" x14ac:dyDescent="0.25">
      <c r="B137" s="45" t="s">
        <v>96</v>
      </c>
      <c r="C137" s="46"/>
      <c r="D137" s="49">
        <v>28</v>
      </c>
      <c r="E137" s="48">
        <f t="shared" ref="E137:E141" si="21">D137/$D$6*100</f>
        <v>0.65743132190655085</v>
      </c>
      <c r="F137" s="46"/>
      <c r="G137" s="46"/>
      <c r="H137" s="46"/>
      <c r="I137" s="46"/>
    </row>
    <row r="138" spans="2:9" x14ac:dyDescent="0.25">
      <c r="B138" s="50" t="s">
        <v>16</v>
      </c>
      <c r="C138" s="46" t="s">
        <v>17</v>
      </c>
      <c r="D138" s="51">
        <v>4</v>
      </c>
      <c r="E138" s="52">
        <f>D138/$D$137*100</f>
        <v>14.285714285714285</v>
      </c>
      <c r="F138" s="46"/>
      <c r="G138" s="46"/>
      <c r="H138" s="46"/>
      <c r="I138" s="46"/>
    </row>
    <row r="139" spans="2:9" x14ac:dyDescent="0.25">
      <c r="B139" s="50" t="s">
        <v>18</v>
      </c>
      <c r="C139" s="46" t="s">
        <v>19</v>
      </c>
      <c r="D139" s="51">
        <v>7</v>
      </c>
      <c r="E139" s="52">
        <f t="shared" ref="E139:E140" si="22">D139/$D$137*100</f>
        <v>25</v>
      </c>
      <c r="F139" s="46"/>
      <c r="G139" s="46"/>
      <c r="H139" s="46"/>
      <c r="I139" s="46"/>
    </row>
    <row r="140" spans="2:9" x14ac:dyDescent="0.25">
      <c r="B140" s="50" t="s">
        <v>20</v>
      </c>
      <c r="C140" s="57" t="s">
        <v>21</v>
      </c>
      <c r="D140" s="51">
        <v>17</v>
      </c>
      <c r="E140" s="52">
        <f t="shared" si="22"/>
        <v>60.714285714285708</v>
      </c>
      <c r="F140" s="46"/>
      <c r="G140" s="46"/>
      <c r="H140" s="46"/>
      <c r="I140" s="46"/>
    </row>
    <row r="141" spans="2:9" x14ac:dyDescent="0.25">
      <c r="B141" s="53" t="s">
        <v>212</v>
      </c>
      <c r="C141" s="54"/>
      <c r="D141" s="55">
        <v>514</v>
      </c>
      <c r="E141" s="56">
        <f t="shared" si="21"/>
        <v>12.068560694998826</v>
      </c>
      <c r="F141" s="46"/>
      <c r="G141" s="46"/>
      <c r="H141" s="46"/>
      <c r="I141" s="46"/>
    </row>
    <row r="142" spans="2:9" x14ac:dyDescent="0.25">
      <c r="B142" s="10" t="s">
        <v>1250</v>
      </c>
      <c r="C142" s="8"/>
      <c r="D142" s="5"/>
    </row>
    <row r="143" spans="2:9" x14ac:dyDescent="0.25">
      <c r="B143" s="8"/>
      <c r="C143" s="8"/>
      <c r="D143" s="5"/>
    </row>
    <row r="144" spans="2:9" x14ac:dyDescent="0.25">
      <c r="B144" s="8"/>
      <c r="C144" s="8"/>
      <c r="D144" s="5"/>
    </row>
    <row r="145" spans="2:4" x14ac:dyDescent="0.25">
      <c r="B145" s="8"/>
      <c r="C145" s="8"/>
      <c r="D145" s="5"/>
    </row>
    <row r="146" spans="2:4" x14ac:dyDescent="0.25">
      <c r="B146" s="8"/>
      <c r="C146" s="8"/>
      <c r="D146" s="5"/>
    </row>
    <row r="147" spans="2:4" x14ac:dyDescent="0.25">
      <c r="B147" s="8"/>
      <c r="C147" s="8"/>
      <c r="D147" s="5"/>
    </row>
  </sheetData>
  <mergeCells count="2">
    <mergeCell ref="B3:E3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MORB GRUPO Dx "D"</vt:lpstr>
      <vt:lpstr>MORB POR CATEG Dx "D"</vt:lpstr>
      <vt:lpstr>MOR SUB CATEG Dx "D"</vt:lpstr>
      <vt:lpstr>30 1RAS CAUSAS MORB H APLAO</vt:lpstr>
      <vt:lpstr>'MORB POR CATEG Dx "D"'!Criterios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JANET ANCO CONCEPCION</dc:creator>
  <cp:lastModifiedBy>Raul Carrillo</cp:lastModifiedBy>
  <cp:lastPrinted>2015-10-26T14:58:25Z</cp:lastPrinted>
  <dcterms:created xsi:type="dcterms:W3CDTF">2014-08-12T14:08:05Z</dcterms:created>
  <dcterms:modified xsi:type="dcterms:W3CDTF">2023-11-21T21:11:41Z</dcterms:modified>
</cp:coreProperties>
</file>